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920" yWindow="1740" windowWidth="26355" windowHeight="10125"/>
  </bookViews>
  <sheets>
    <sheet name="11_2" sheetId="1" r:id="rId1"/>
  </sheets>
  <calcPr calcId="125725"/>
</workbook>
</file>

<file path=xl/calcChain.xml><?xml version="1.0" encoding="utf-8"?>
<calcChain xmlns="http://schemas.openxmlformats.org/spreadsheetml/2006/main">
  <c r="G21" i="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20"/>
  <c r="H31"/>
  <c r="I31"/>
  <c r="J31"/>
  <c r="K31"/>
  <c r="L31"/>
  <c r="M31"/>
  <c r="N31"/>
  <c r="O31"/>
  <c r="P31"/>
  <c r="Q31"/>
  <c r="I30"/>
  <c r="J30"/>
  <c r="K30"/>
  <c r="L30"/>
  <c r="M30"/>
  <c r="N30"/>
  <c r="O30"/>
  <c r="P30"/>
  <c r="Q30"/>
  <c r="H30"/>
  <c r="I40"/>
  <c r="J40"/>
  <c r="K40"/>
  <c r="L40"/>
  <c r="M40"/>
  <c r="N40"/>
  <c r="O40"/>
  <c r="P40"/>
  <c r="Q40"/>
  <c r="I41"/>
  <c r="J41"/>
  <c r="K41"/>
  <c r="L41"/>
  <c r="M41"/>
  <c r="N41"/>
  <c r="O41"/>
  <c r="P41"/>
  <c r="Q41"/>
  <c r="H41"/>
  <c r="H40"/>
  <c r="I50"/>
  <c r="J50"/>
  <c r="K50"/>
  <c r="L50"/>
  <c r="M50"/>
  <c r="N50"/>
  <c r="O50"/>
  <c r="P50"/>
  <c r="Q50"/>
  <c r="H50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I55"/>
  <c r="J55"/>
  <c r="K55"/>
  <c r="L55"/>
  <c r="M55"/>
  <c r="N55"/>
  <c r="O55"/>
  <c r="P55"/>
  <c r="Q55"/>
  <c r="H55"/>
  <c r="H72"/>
  <c r="I72"/>
  <c r="J72"/>
  <c r="K72"/>
  <c r="L72"/>
  <c r="M72"/>
  <c r="N72"/>
  <c r="O72"/>
  <c r="P72"/>
  <c r="Q72"/>
  <c r="H73"/>
  <c r="I73"/>
  <c r="J73"/>
  <c r="K73"/>
  <c r="L73"/>
  <c r="M73"/>
  <c r="N73"/>
  <c r="O73"/>
  <c r="P73"/>
  <c r="Q73"/>
  <c r="H74"/>
  <c r="I74"/>
  <c r="J74"/>
  <c r="K74"/>
  <c r="L74"/>
  <c r="M74"/>
  <c r="N74"/>
  <c r="O74"/>
  <c r="P74"/>
  <c r="Q74"/>
  <c r="I71"/>
  <c r="J71"/>
  <c r="K71"/>
  <c r="L71"/>
  <c r="M71"/>
  <c r="N71"/>
  <c r="O71"/>
  <c r="P71"/>
  <c r="Q71"/>
  <c r="H71"/>
  <c r="H89"/>
  <c r="I89"/>
  <c r="J89"/>
  <c r="K89"/>
  <c r="L89"/>
  <c r="M89"/>
  <c r="N89"/>
  <c r="O89"/>
  <c r="P89"/>
  <c r="Q89"/>
  <c r="I88"/>
  <c r="J88"/>
  <c r="K88"/>
  <c r="L88"/>
  <c r="M88"/>
  <c r="N88"/>
  <c r="O88"/>
  <c r="P88"/>
  <c r="Q88"/>
  <c r="H88"/>
  <c r="Q98"/>
  <c r="Q99"/>
  <c r="I98"/>
  <c r="J98"/>
  <c r="K98"/>
  <c r="L98"/>
  <c r="M98"/>
  <c r="N98"/>
  <c r="O98"/>
  <c r="P98"/>
  <c r="I99"/>
  <c r="J99"/>
  <c r="K99"/>
  <c r="L99"/>
  <c r="M99"/>
  <c r="N99"/>
  <c r="O99"/>
  <c r="P99"/>
  <c r="H99"/>
  <c r="H98"/>
  <c r="H109"/>
  <c r="I109"/>
  <c r="J109"/>
  <c r="K109"/>
  <c r="L109"/>
  <c r="M109"/>
  <c r="N109"/>
  <c r="O109"/>
  <c r="P109"/>
  <c r="Q109"/>
  <c r="I108"/>
  <c r="J108"/>
  <c r="K108"/>
  <c r="L108"/>
  <c r="M108"/>
  <c r="N108"/>
  <c r="O108"/>
  <c r="P108"/>
  <c r="Q108"/>
  <c r="H108"/>
  <c r="I118"/>
  <c r="J118"/>
  <c r="K118"/>
  <c r="L118"/>
  <c r="M118"/>
  <c r="N118"/>
  <c r="O118"/>
  <c r="P118"/>
  <c r="Q118"/>
  <c r="H118"/>
  <c r="I123"/>
  <c r="J123"/>
  <c r="K123"/>
  <c r="L123"/>
  <c r="M123"/>
  <c r="N123"/>
  <c r="O123"/>
  <c r="P123"/>
  <c r="Q123"/>
  <c r="I124"/>
  <c r="J124"/>
  <c r="K124"/>
  <c r="L124"/>
  <c r="M124"/>
  <c r="N124"/>
  <c r="O124"/>
  <c r="P124"/>
  <c r="Q124"/>
  <c r="I125"/>
  <c r="J125"/>
  <c r="K125"/>
  <c r="L125"/>
  <c r="M125"/>
  <c r="N125"/>
  <c r="O125"/>
  <c r="P125"/>
  <c r="Q125"/>
  <c r="I126"/>
  <c r="J126"/>
  <c r="K126"/>
  <c r="L126"/>
  <c r="M126"/>
  <c r="N126"/>
  <c r="O126"/>
  <c r="P126"/>
  <c r="Q126"/>
  <c r="H124"/>
  <c r="H125"/>
  <c r="H126"/>
  <c r="H123"/>
  <c r="H140"/>
  <c r="I140"/>
  <c r="J140"/>
  <c r="K140"/>
  <c r="L140"/>
  <c r="M140"/>
  <c r="N140"/>
  <c r="O140"/>
  <c r="P140"/>
  <c r="Q140"/>
  <c r="H141"/>
  <c r="I141"/>
  <c r="J141"/>
  <c r="K141"/>
  <c r="L141"/>
  <c r="M141"/>
  <c r="N141"/>
  <c r="O141"/>
  <c r="P141"/>
  <c r="Q141"/>
  <c r="H142"/>
  <c r="I142"/>
  <c r="J142"/>
  <c r="K142"/>
  <c r="L142"/>
  <c r="M142"/>
  <c r="N142"/>
  <c r="O142"/>
  <c r="P142"/>
  <c r="Q142"/>
  <c r="I139"/>
  <c r="J139"/>
  <c r="K139"/>
  <c r="L139"/>
  <c r="M139"/>
  <c r="N139"/>
  <c r="O139"/>
  <c r="P139"/>
  <c r="Q139"/>
  <c r="H139"/>
  <c r="I20"/>
  <c r="J20"/>
  <c r="K20"/>
  <c r="L20"/>
  <c r="M20"/>
  <c r="N20"/>
  <c r="O20"/>
  <c r="P20"/>
  <c r="Q20"/>
  <c r="I21"/>
  <c r="J21"/>
  <c r="K21"/>
  <c r="L21"/>
  <c r="M21"/>
  <c r="N21"/>
  <c r="O21"/>
  <c r="P21"/>
  <c r="Q21"/>
  <c r="H21"/>
  <c r="H20"/>
</calcChain>
</file>

<file path=xl/sharedStrings.xml><?xml version="1.0" encoding="utf-8"?>
<sst xmlns="http://schemas.openxmlformats.org/spreadsheetml/2006/main" count="340" uniqueCount="116">
  <si>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</si>
  <si>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</si>
  <si>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</si>
  <si>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</si>
  <si>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</si>
  <si>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</si>
  <si>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</si>
  <si>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</si>
  <si>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2025 год</t>
  </si>
  <si>
    <t>2026 год</t>
  </si>
  <si>
    <t>2027 год</t>
  </si>
  <si>
    <t>2028 год</t>
  </si>
  <si>
    <t>2029 год</t>
  </si>
  <si>
    <t>2022 год</t>
  </si>
  <si>
    <t>2023 год</t>
  </si>
  <si>
    <t>1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</si>
  <si>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</si>
  <si>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</si>
  <si>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</si>
  <si>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</si>
  <si>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</si>
  <si>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</si>
  <si>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</si>
  <si>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</si>
  <si>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</si>
  <si>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</si>
  <si>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</si>
  <si>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</si>
  <si>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</si>
  <si>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</si>
  <si>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</si>
  <si>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</si>
  <si>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</si>
  <si>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</si>
  <si>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</si>
  <si>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</si>
  <si>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</si>
  <si>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</si>
  <si>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</si>
  <si>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</si>
  <si>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</si>
  <si>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</si>
  <si>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</si>
  <si>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</si>
  <si>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</si>
  <si>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</si>
  <si>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</si>
  <si>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</si>
  <si>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</si>
  <si>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</si>
  <si>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</si>
  <si>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</si>
  <si>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</si>
  <si>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</si>
  <si>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</si>
  <si>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</si>
  <si>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</si>
  <si>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</si>
  <si>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</si>
  <si>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</si>
  <si>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t>шт.1)</t>
  </si>
  <si>
    <t>1.1.5.1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</si>
  <si>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</si>
  <si>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</si>
  <si>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</si>
  <si>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</si>
  <si>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</si>
  <si>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</si>
  <si>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</si>
  <si>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</si>
  <si>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</si>
  <si>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</si>
  <si>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</si>
  <si>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</si>
  <si>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</si>
  <si>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</si>
  <si>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</si>
  <si>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</si>
  <si>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</si>
  <si>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</si>
  <si>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</si>
  <si>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</si>
  <si>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</si>
  <si>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</si>
  <si>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</si>
  <si>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</si>
  <si>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</si>
  <si>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</si>
  <si>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</si>
  <si>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</si>
  <si>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</si>
  <si>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</si>
  <si>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</si>
  <si>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</si>
  <si>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</si>
  <si>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</si>
  <si>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</si>
  <si>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</si>
  <si>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</si>
  <si>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</si>
  <si>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</si>
  <si>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</si>
  <si>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Наименование субъекта Российской Федерации</t>
  </si>
  <si>
    <r>
      <t>…</t>
    </r>
    <r>
      <rPr>
        <vertAlign val="superscript"/>
        <sz val="10"/>
        <color indexed="8"/>
        <rFont val="Times New Roman"/>
        <family val="1"/>
        <charset val="204"/>
      </rPr>
      <t>4)</t>
    </r>
  </si>
  <si>
    <r>
      <rPr>
        <vertAlign val="superscript"/>
        <sz val="10"/>
        <color indexed="8"/>
        <rFont val="Times New Roman"/>
        <family val="1"/>
        <charset val="204"/>
      </rPr>
      <t xml:space="preserve">1) </t>
    </r>
    <r>
      <rPr>
        <sz val="10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</si>
  <si>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0"/>
        <color indexed="8"/>
        <rFont val="Times New Roman"/>
        <family val="1"/>
        <charset val="204"/>
      </rPr>
      <t xml:space="preserve">2) </t>
    </r>
    <r>
      <rPr>
        <sz val="10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</si>
  <si>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0"/>
        <color indexed="8"/>
        <rFont val="Times New Roman"/>
        <family val="1"/>
        <charset val="204"/>
      </rPr>
      <t xml:space="preserve">3) </t>
    </r>
    <r>
      <rPr>
        <sz val="10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</si>
  <si>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0"/>
        <color indexed="8"/>
        <rFont val="Times New Roman"/>
        <family val="1"/>
        <charset val="204"/>
      </rPr>
      <t>4)</t>
    </r>
    <r>
      <rPr>
        <sz val="10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</si>
  <si>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0"/>
        <color indexed="8"/>
        <rFont val="Times New Roman"/>
        <family val="1"/>
        <charset val="204"/>
      </rPr>
      <t>5)</t>
    </r>
    <r>
      <rPr>
        <sz val="10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</si>
  <si>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</si>
  <si>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Год раскрытия информации: 2025 год</t>
  </si>
  <si>
    <t>2024 год</t>
  </si>
  <si>
    <t>Утвержденные плановые значения показателей приведены в соответствии с распоряжением №Р-93 от 28.11.2024г. Комитета по топливно-энергетическому комплексу Ленинградской области</t>
  </si>
  <si>
    <t>Утвержденный план</t>
  </si>
  <si>
    <t>Предложение по корректировке утвержденного плана</t>
  </si>
  <si>
    <t>Ленинградская область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</si>
</sst>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0.000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6">
    <xf numFmtId="0" fontId="0" fillId="0" borderId="0"/>
    <xf numFmtId="0" fontId="3" fillId="0" borderId="0"/>
    <xf numFmtId="0" fontId="3" fillId="0" borderId="0"/>
    <xf numFmtId="0" fontId="5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7" fillId="0" borderId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8" fillId="8" borderId="5" applyNumberFormat="0" applyAlignment="0" applyProtection="0"/>
    <xf numFmtId="0" fontId="18" fillId="8" borderId="5" applyNumberFormat="0" applyAlignment="0" applyProtection="0"/>
    <xf numFmtId="0" fontId="19" fillId="21" borderId="6" applyNumberFormat="0" applyAlignment="0" applyProtection="0"/>
    <xf numFmtId="0" fontId="19" fillId="21" borderId="6" applyNumberFormat="0" applyAlignment="0" applyProtection="0"/>
    <xf numFmtId="0" fontId="20" fillId="21" borderId="5" applyNumberFormat="0" applyAlignment="0" applyProtection="0"/>
    <xf numFmtId="0" fontId="20" fillId="21" borderId="5" applyNumberFormat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4" fillId="0" borderId="10" applyNumberFormat="0" applyFill="0" applyAlignment="0" applyProtection="0"/>
    <xf numFmtId="0" fontId="25" fillId="22" borderId="11" applyNumberFormat="0" applyAlignment="0" applyProtection="0"/>
    <xf numFmtId="0" fontId="25" fillId="22" borderId="11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3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4" fillId="24" borderId="12" applyNumberFormat="0" applyFont="0" applyAlignment="0" applyProtection="0"/>
    <xf numFmtId="0" fontId="14" fillId="24" borderId="12" applyNumberFormat="0" applyFont="0" applyAlignment="0" applyProtection="0"/>
    <xf numFmtId="9" fontId="2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13" applyNumberFormat="0" applyFill="0" applyAlignment="0" applyProtection="0"/>
    <xf numFmtId="0" fontId="35" fillId="0" borderId="13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1" fillId="0" borderId="0"/>
  </cellStyleXfs>
  <cellXfs count="51">
    <xf numFmtId="0" fontId="0" fillId="0" borderId="0" xfId="0"/>
    <xf numFmtId="49" fontId="4" fillId="2" borderId="0" xfId="1" applyNumberFormat="1" applyFont="1" applyFill="1"/>
    <xf numFmtId="0" fontId="4" fillId="2" borderId="0" xfId="1" applyFont="1" applyFill="1" applyAlignment="1">
      <alignment vertical="center"/>
    </xf>
    <xf numFmtId="0" fontId="4" fillId="2" borderId="0" xfId="1" applyFont="1" applyFill="1"/>
    <xf numFmtId="0" fontId="4" fillId="2" borderId="2" xfId="0" applyFont="1" applyFill="1" applyBorder="1" applyAlignment="1">
      <alignment horizontal="center" vertical="center" wrapText="1"/>
    </xf>
    <xf numFmtId="0" fontId="0" fillId="2" borderId="0" xfId="0" applyFill="1"/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9" fillId="0" borderId="2" xfId="435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167" fontId="39" fillId="0" borderId="2" xfId="435" applyNumberFormat="1" applyFont="1" applyFill="1" applyBorder="1" applyAlignment="1">
      <alignment horizontal="center" vertical="center" wrapText="1"/>
    </xf>
    <xf numFmtId="168" fontId="4" fillId="2" borderId="2" xfId="0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/>
    <xf numFmtId="0" fontId="4" fillId="0" borderId="0" xfId="1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4" fillId="0" borderId="0" xfId="1" applyFont="1" applyFill="1"/>
    <xf numFmtId="0" fontId="7" fillId="0" borderId="0" xfId="1" applyFont="1" applyFill="1" applyAlignment="1">
      <alignment horizontal="center"/>
    </xf>
    <xf numFmtId="0" fontId="7" fillId="0" borderId="0" xfId="1" applyFont="1" applyFill="1" applyAlignment="1"/>
    <xf numFmtId="0" fontId="8" fillId="0" borderId="0" xfId="0" applyFont="1" applyFill="1" applyAlignment="1"/>
    <xf numFmtId="0" fontId="7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vertical="center" wrapText="1"/>
    </xf>
    <xf numFmtId="0" fontId="7" fillId="0" borderId="0" xfId="3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4" fillId="0" borderId="0" xfId="3" applyFont="1" applyFill="1" applyAlignment="1">
      <alignment vertical="top"/>
    </xf>
    <xf numFmtId="0" fontId="4" fillId="0" borderId="0" xfId="1" applyFont="1" applyFill="1" applyAlignment="1"/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0" fillId="0" borderId="0" xfId="0" applyFill="1"/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0" fontId="9" fillId="0" borderId="2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168" fontId="4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</cellXfs>
  <cellStyles count="43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Normal 2" xfId="23"/>
    <cellStyle name="Акцент1 2" xfId="24"/>
    <cellStyle name="Акцент1 3" xfId="25"/>
    <cellStyle name="Акцент2 2" xfId="26"/>
    <cellStyle name="Акцент2 3" xfId="27"/>
    <cellStyle name="Акцент3 2" xfId="28"/>
    <cellStyle name="Акцент3 3" xfId="29"/>
    <cellStyle name="Акцент4 2" xfId="30"/>
    <cellStyle name="Акцент4 3" xfId="31"/>
    <cellStyle name="Акцент5 2" xfId="32"/>
    <cellStyle name="Акцент5 3" xfId="33"/>
    <cellStyle name="Акцент6 2" xfId="34"/>
    <cellStyle name="Акцент6 3" xfId="35"/>
    <cellStyle name="Ввод  2" xfId="36"/>
    <cellStyle name="Ввод  3" xfId="37"/>
    <cellStyle name="Вывод 2" xfId="38"/>
    <cellStyle name="Вывод 3" xfId="39"/>
    <cellStyle name="Вычисление 2" xfId="40"/>
    <cellStyle name="Вычисление 3" xfId="41"/>
    <cellStyle name="Заголовок 1 2" xfId="42"/>
    <cellStyle name="Заголовок 1 3" xfId="43"/>
    <cellStyle name="Заголовок 2 2" xfId="44"/>
    <cellStyle name="Заголовок 2 3" xfId="45"/>
    <cellStyle name="Заголовок 3 2" xfId="46"/>
    <cellStyle name="Заголовок 3 3" xfId="47"/>
    <cellStyle name="Заголовок 4 2" xfId="48"/>
    <cellStyle name="Заголовок 4 3" xfId="49"/>
    <cellStyle name="Итог 2" xfId="50"/>
    <cellStyle name="Итог 3" xfId="51"/>
    <cellStyle name="Контрольная ячейка 2" xfId="52"/>
    <cellStyle name="Контрольная ячейка 3" xfId="53"/>
    <cellStyle name="Название 2" xfId="54"/>
    <cellStyle name="Название 3" xfId="55"/>
    <cellStyle name="Нейтральный 2" xfId="56"/>
    <cellStyle name="Нейтральный 3" xfId="57"/>
    <cellStyle name="Обычный" xfId="0" builtinId="0"/>
    <cellStyle name="Обычный 10" xfId="58"/>
    <cellStyle name="Обычный 10 10" xfId="59"/>
    <cellStyle name="Обычный 11" xfId="60"/>
    <cellStyle name="Обычный 11 4" xfId="61"/>
    <cellStyle name="Обычный 116 2" xfId="62"/>
    <cellStyle name="Обычный 12 2" xfId="63"/>
    <cellStyle name="Обычный 2" xfId="64"/>
    <cellStyle name="Обычный 2 2" xfId="435"/>
    <cellStyle name="Обычный 2 26 2" xfId="65"/>
    <cellStyle name="Обычный 3" xfId="1"/>
    <cellStyle name="Обычный 3 2" xfId="2"/>
    <cellStyle name="Обычный 3 2 2 2" xfId="66"/>
    <cellStyle name="Обычный 3 21" xfId="67"/>
    <cellStyle name="Обычный 4" xfId="68"/>
    <cellStyle name="Обычный 4 2" xfId="69"/>
    <cellStyle name="Обычный 5" xfId="70"/>
    <cellStyle name="Обычный 5 10" xfId="71"/>
    <cellStyle name="Обычный 5 18" xfId="72"/>
    <cellStyle name="Обычный 6" xfId="73"/>
    <cellStyle name="Обычный 6 2" xfId="74"/>
    <cellStyle name="Обычный 6 2 10" xfId="75"/>
    <cellStyle name="Обычный 6 2 2" xfId="76"/>
    <cellStyle name="Обычный 6 2 2 2" xfId="77"/>
    <cellStyle name="Обычный 6 2 2 2 2" xfId="78"/>
    <cellStyle name="Обычный 6 2 2 2 2 2" xfId="79"/>
    <cellStyle name="Обычный 6 2 2 2 2 2 2" xfId="80"/>
    <cellStyle name="Обычный 6 2 2 2 2 2 2 2" xfId="81"/>
    <cellStyle name="Обычный 6 2 2 2 2 2 3" xfId="82"/>
    <cellStyle name="Обычный 6 2 2 2 2 2 3 2" xfId="83"/>
    <cellStyle name="Обычный 6 2 2 2 2 2 4" xfId="84"/>
    <cellStyle name="Обычный 6 2 2 2 2 3" xfId="85"/>
    <cellStyle name="Обычный 6 2 2 2 2 3 2" xfId="86"/>
    <cellStyle name="Обычный 6 2 2 2 2 4" xfId="87"/>
    <cellStyle name="Обычный 6 2 2 2 2 4 2" xfId="88"/>
    <cellStyle name="Обычный 6 2 2 2 2 5" xfId="89"/>
    <cellStyle name="Обычный 6 2 2 2 3" xfId="90"/>
    <cellStyle name="Обычный 6 2 2 2 3 2" xfId="91"/>
    <cellStyle name="Обычный 6 2 2 2 3 2 2" xfId="92"/>
    <cellStyle name="Обычный 6 2 2 2 3 3" xfId="93"/>
    <cellStyle name="Обычный 6 2 2 2 3 3 2" xfId="94"/>
    <cellStyle name="Обычный 6 2 2 2 3 4" xfId="95"/>
    <cellStyle name="Обычный 6 2 2 2 4" xfId="96"/>
    <cellStyle name="Обычный 6 2 2 2 4 2" xfId="97"/>
    <cellStyle name="Обычный 6 2 2 2 5" xfId="98"/>
    <cellStyle name="Обычный 6 2 2 2 5 2" xfId="99"/>
    <cellStyle name="Обычный 6 2 2 2 6" xfId="100"/>
    <cellStyle name="Обычный 6 2 2 3" xfId="101"/>
    <cellStyle name="Обычный 6 2 2 3 2" xfId="102"/>
    <cellStyle name="Обычный 6 2 2 3 2 2" xfId="103"/>
    <cellStyle name="Обычный 6 2 2 3 2 2 2" xfId="104"/>
    <cellStyle name="Обычный 6 2 2 3 2 3" xfId="105"/>
    <cellStyle name="Обычный 6 2 2 3 2 3 2" xfId="106"/>
    <cellStyle name="Обычный 6 2 2 3 2 4" xfId="107"/>
    <cellStyle name="Обычный 6 2 2 3 3" xfId="108"/>
    <cellStyle name="Обычный 6 2 2 3 3 2" xfId="109"/>
    <cellStyle name="Обычный 6 2 2 3 4" xfId="110"/>
    <cellStyle name="Обычный 6 2 2 3 4 2" xfId="111"/>
    <cellStyle name="Обычный 6 2 2 3 5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3" xfId="117"/>
    <cellStyle name="Обычный 6 2 2 4 2 3 2" xfId="118"/>
    <cellStyle name="Обычный 6 2 2 4 2 4" xfId="119"/>
    <cellStyle name="Обычный 6 2 2 4 3" xfId="120"/>
    <cellStyle name="Обычный 6 2 2 4 3 2" xfId="121"/>
    <cellStyle name="Обычный 6 2 2 4 4" xfId="122"/>
    <cellStyle name="Обычный 6 2 2 4 4 2" xfId="123"/>
    <cellStyle name="Обычный 6 2 2 4 5" xfId="124"/>
    <cellStyle name="Обычный 6 2 2 5" xfId="125"/>
    <cellStyle name="Обычный 6 2 2 5 2" xfId="126"/>
    <cellStyle name="Обычный 6 2 2 5 2 2" xfId="127"/>
    <cellStyle name="Обычный 6 2 2 5 3" xfId="128"/>
    <cellStyle name="Обычный 6 2 2 5 3 2" xfId="129"/>
    <cellStyle name="Обычный 6 2 2 5 4" xfId="130"/>
    <cellStyle name="Обычный 6 2 2 6" xfId="131"/>
    <cellStyle name="Обычный 6 2 2 6 2" xfId="132"/>
    <cellStyle name="Обычный 6 2 2 7" xfId="133"/>
    <cellStyle name="Обычный 6 2 2 7 2" xfId="134"/>
    <cellStyle name="Обычный 6 2 2 8" xfId="135"/>
    <cellStyle name="Обычный 6 2 2 8 2" xfId="136"/>
    <cellStyle name="Обычный 6 2 2 9" xfId="137"/>
    <cellStyle name="Обычный 6 2 3" xfId="138"/>
    <cellStyle name="Обычный 6 2 3 10" xfId="139"/>
    <cellStyle name="Обычный 6 2 3 2" xfId="140"/>
    <cellStyle name="Обычный 6 2 3 2 2" xfId="141"/>
    <cellStyle name="Обычный 6 2 3 2 2 2" xfId="142"/>
    <cellStyle name="Обычный 6 2 3 2 2 2 2" xfId="143"/>
    <cellStyle name="Обычный 6 2 3 2 2 2 2 2" xfId="144"/>
    <cellStyle name="Обычный 6 2 3 2 2 2 3" xfId="145"/>
    <cellStyle name="Обычный 6 2 3 2 2 2 3 2" xfId="146"/>
    <cellStyle name="Обычный 6 2 3 2 2 2 4" xfId="147"/>
    <cellStyle name="Обычный 6 2 3 2 2 3" xfId="148"/>
    <cellStyle name="Обычный 6 2 3 2 2 3 2" xfId="149"/>
    <cellStyle name="Обычный 6 2 3 2 2 4" xfId="150"/>
    <cellStyle name="Обычный 6 2 3 2 2 4 2" xfId="151"/>
    <cellStyle name="Обычный 6 2 3 2 2 5" xfId="152"/>
    <cellStyle name="Обычный 6 2 3 2 3" xfId="153"/>
    <cellStyle name="Обычный 6 2 3 2 3 2" xfId="154"/>
    <cellStyle name="Обычный 6 2 3 2 3 2 2" xfId="155"/>
    <cellStyle name="Обычный 6 2 3 2 3 3" xfId="156"/>
    <cellStyle name="Обычный 6 2 3 2 3 3 2" xfId="157"/>
    <cellStyle name="Обычный 6 2 3 2 3 4" xfId="158"/>
    <cellStyle name="Обычный 6 2 3 2 4" xfId="159"/>
    <cellStyle name="Обычный 6 2 3 2 4 2" xfId="160"/>
    <cellStyle name="Обычный 6 2 3 2 5" xfId="161"/>
    <cellStyle name="Обычный 6 2 3 2 5 2" xfId="162"/>
    <cellStyle name="Обычный 6 2 3 2 6" xfId="163"/>
    <cellStyle name="Обычный 6 2 3 3" xfId="164"/>
    <cellStyle name="Обычный 6 2 3 3 2" xfId="165"/>
    <cellStyle name="Обычный 6 2 3 3 2 2" xfId="166"/>
    <cellStyle name="Обычный 6 2 3 3 2 2 2" xfId="167"/>
    <cellStyle name="Обычный 6 2 3 3 2 3" xfId="168"/>
    <cellStyle name="Обычный 6 2 3 3 2 3 2" xfId="169"/>
    <cellStyle name="Обычный 6 2 3 3 2 4" xfId="170"/>
    <cellStyle name="Обычный 6 2 3 3 3" xfId="171"/>
    <cellStyle name="Обычный 6 2 3 3 3 2" xfId="172"/>
    <cellStyle name="Обычный 6 2 3 3 4" xfId="173"/>
    <cellStyle name="Обычный 6 2 3 3 4 2" xfId="174"/>
    <cellStyle name="Обычный 6 2 3 3 5" xfId="175"/>
    <cellStyle name="Обычный 6 2 3 4" xfId="176"/>
    <cellStyle name="Обычный 6 2 3 4 2" xfId="177"/>
    <cellStyle name="Обычный 6 2 3 4 2 2" xfId="178"/>
    <cellStyle name="Обычный 6 2 3 4 2 2 2" xfId="179"/>
    <cellStyle name="Обычный 6 2 3 4 2 3" xfId="180"/>
    <cellStyle name="Обычный 6 2 3 4 2 3 2" xfId="181"/>
    <cellStyle name="Обычный 6 2 3 4 2 4" xfId="182"/>
    <cellStyle name="Обычный 6 2 3 4 3" xfId="183"/>
    <cellStyle name="Обычный 6 2 3 4 3 2" xfId="184"/>
    <cellStyle name="Обычный 6 2 3 4 4" xfId="185"/>
    <cellStyle name="Обычный 6 2 3 4 4 2" xfId="186"/>
    <cellStyle name="Обычный 6 2 3 4 5" xfId="187"/>
    <cellStyle name="Обычный 6 2 3 5" xfId="188"/>
    <cellStyle name="Обычный 6 2 3 5 2" xfId="189"/>
    <cellStyle name="Обычный 6 2 3 5 2 2" xfId="190"/>
    <cellStyle name="Обычный 6 2 3 5 3" xfId="191"/>
    <cellStyle name="Обычный 6 2 3 5 3 2" xfId="192"/>
    <cellStyle name="Обычный 6 2 3 5 4" xfId="193"/>
    <cellStyle name="Обычный 6 2 3 6" xfId="194"/>
    <cellStyle name="Обычный 6 2 3 6 2" xfId="195"/>
    <cellStyle name="Обычный 6 2 3 7" xfId="196"/>
    <cellStyle name="Обычный 6 2 3 7 2" xfId="197"/>
    <cellStyle name="Обычный 6 2 3 8" xfId="198"/>
    <cellStyle name="Обычный 6 2 3 8 2" xfId="199"/>
    <cellStyle name="Обычный 6 2 3 9" xfId="200"/>
    <cellStyle name="Обычный 6 2 4" xfId="201"/>
    <cellStyle name="Обычный 6 2 4 2" xfId="202"/>
    <cellStyle name="Обычный 6 2 4 2 2" xfId="203"/>
    <cellStyle name="Обычный 6 2 4 2 2 2" xfId="204"/>
    <cellStyle name="Обычный 6 2 4 2 3" xfId="205"/>
    <cellStyle name="Обычный 6 2 4 2 3 2" xfId="206"/>
    <cellStyle name="Обычный 6 2 4 2 4" xfId="207"/>
    <cellStyle name="Обычный 6 2 4 3" xfId="208"/>
    <cellStyle name="Обычный 6 2 4 3 2" xfId="209"/>
    <cellStyle name="Обычный 6 2 4 4" xfId="210"/>
    <cellStyle name="Обычный 6 2 4 4 2" xfId="211"/>
    <cellStyle name="Обычный 6 2 4 5" xfId="212"/>
    <cellStyle name="Обычный 6 2 5" xfId="213"/>
    <cellStyle name="Обычный 6 2 5 2" xfId="214"/>
    <cellStyle name="Обычный 6 2 5 2 2" xfId="215"/>
    <cellStyle name="Обычный 6 2 5 2 2 2" xfId="216"/>
    <cellStyle name="Обычный 6 2 5 2 3" xfId="217"/>
    <cellStyle name="Обычный 6 2 5 2 3 2" xfId="218"/>
    <cellStyle name="Обычный 6 2 5 2 4" xfId="219"/>
    <cellStyle name="Обычный 6 2 5 3" xfId="220"/>
    <cellStyle name="Обычный 6 2 5 3 2" xfId="221"/>
    <cellStyle name="Обычный 6 2 5 4" xfId="222"/>
    <cellStyle name="Обычный 6 2 5 4 2" xfId="223"/>
    <cellStyle name="Обычный 6 2 5 5" xfId="224"/>
    <cellStyle name="Обычный 6 2 6" xfId="225"/>
    <cellStyle name="Обычный 6 2 6 2" xfId="226"/>
    <cellStyle name="Обычный 6 2 6 2 2" xfId="227"/>
    <cellStyle name="Обычный 6 2 6 3" xfId="228"/>
    <cellStyle name="Обычный 6 2 6 3 2" xfId="229"/>
    <cellStyle name="Обычный 6 2 6 4" xfId="230"/>
    <cellStyle name="Обычный 6 2 7" xfId="231"/>
    <cellStyle name="Обычный 6 2 7 2" xfId="232"/>
    <cellStyle name="Обычный 6 2 8" xfId="233"/>
    <cellStyle name="Обычный 6 2 8 2" xfId="234"/>
    <cellStyle name="Обычный 6 2 9" xfId="235"/>
    <cellStyle name="Обычный 6 2 9 2" xfId="236"/>
    <cellStyle name="Обычный 6 3" xfId="237"/>
    <cellStyle name="Обычный 6 3 2" xfId="238"/>
    <cellStyle name="Обычный 6 3 2 2" xfId="239"/>
    <cellStyle name="Обычный 6 3 2 2 2" xfId="240"/>
    <cellStyle name="Обычный 6 3 2 3" xfId="241"/>
    <cellStyle name="Обычный 6 3 2 3 2" xfId="242"/>
    <cellStyle name="Обычный 6 3 2 4" xfId="243"/>
    <cellStyle name="Обычный 6 3 3" xfId="244"/>
    <cellStyle name="Обычный 6 3 3 2" xfId="245"/>
    <cellStyle name="Обычный 6 3 4" xfId="246"/>
    <cellStyle name="Обычный 6 3 4 2" xfId="247"/>
    <cellStyle name="Обычный 6 3 5" xfId="248"/>
    <cellStyle name="Обычный 6 4" xfId="249"/>
    <cellStyle name="Обычный 6 4 2" xfId="250"/>
    <cellStyle name="Обычный 6 4 2 2" xfId="251"/>
    <cellStyle name="Обычный 6 4 2 2 2" xfId="252"/>
    <cellStyle name="Обычный 6 4 2 3" xfId="253"/>
    <cellStyle name="Обычный 6 4 2 3 2" xfId="254"/>
    <cellStyle name="Обычный 6 4 2 4" xfId="255"/>
    <cellStyle name="Обычный 6 4 3" xfId="256"/>
    <cellStyle name="Обычный 6 4 3 2" xfId="257"/>
    <cellStyle name="Обычный 6 4 4" xfId="258"/>
    <cellStyle name="Обычный 6 4 4 2" xfId="259"/>
    <cellStyle name="Обычный 6 4 5" xfId="260"/>
    <cellStyle name="Обычный 6 5" xfId="261"/>
    <cellStyle name="Обычный 6 5 2" xfId="262"/>
    <cellStyle name="Обычный 6 5 2 2" xfId="263"/>
    <cellStyle name="Обычный 6 5 3" xfId="264"/>
    <cellStyle name="Обычный 6 5 3 2" xfId="265"/>
    <cellStyle name="Обычный 6 5 4" xfId="266"/>
    <cellStyle name="Обычный 6 6" xfId="267"/>
    <cellStyle name="Обычный 6 6 2" xfId="268"/>
    <cellStyle name="Обычный 6 7" xfId="269"/>
    <cellStyle name="Обычный 6 7 2" xfId="270"/>
    <cellStyle name="Обычный 6 8" xfId="271"/>
    <cellStyle name="Обычный 6 8 2" xfId="272"/>
    <cellStyle name="Обычный 6 9" xfId="273"/>
    <cellStyle name="Обычный 7" xfId="3"/>
    <cellStyle name="Обычный 7 2" xfId="274"/>
    <cellStyle name="Обычный 7 2 2" xfId="275"/>
    <cellStyle name="Обычный 7 2 2 2" xfId="276"/>
    <cellStyle name="Обычный 7 2 2 2 2" xfId="277"/>
    <cellStyle name="Обычный 7 2 2 2 2 2" xfId="278"/>
    <cellStyle name="Обычный 7 2 2 2 3" xfId="279"/>
    <cellStyle name="Обычный 7 2 2 2 3 2" xfId="280"/>
    <cellStyle name="Обычный 7 2 2 2 4" xfId="281"/>
    <cellStyle name="Обычный 7 2 2 3" xfId="282"/>
    <cellStyle name="Обычный 7 2 2 3 2" xfId="283"/>
    <cellStyle name="Обычный 7 2 2 4" xfId="284"/>
    <cellStyle name="Обычный 7 2 2 4 2" xfId="285"/>
    <cellStyle name="Обычный 7 2 2 5" xfId="286"/>
    <cellStyle name="Обычный 7 2 3" xfId="287"/>
    <cellStyle name="Обычный 7 2 3 2" xfId="288"/>
    <cellStyle name="Обычный 7 2 3 2 2" xfId="289"/>
    <cellStyle name="Обычный 7 2 3 2 2 2" xfId="290"/>
    <cellStyle name="Обычный 7 2 3 2 3" xfId="291"/>
    <cellStyle name="Обычный 7 2 3 2 3 2" xfId="292"/>
    <cellStyle name="Обычный 7 2 3 2 4" xfId="293"/>
    <cellStyle name="Обычный 7 2 3 3" xfId="294"/>
    <cellStyle name="Обычный 7 2 3 3 2" xfId="295"/>
    <cellStyle name="Обычный 7 2 3 4" xfId="296"/>
    <cellStyle name="Обычный 7 2 3 4 2" xfId="297"/>
    <cellStyle name="Обычный 7 2 3 5" xfId="298"/>
    <cellStyle name="Обычный 7 2 4" xfId="299"/>
    <cellStyle name="Обычный 7 2 4 2" xfId="300"/>
    <cellStyle name="Обычный 7 2 4 2 2" xfId="301"/>
    <cellStyle name="Обычный 7 2 4 3" xfId="302"/>
    <cellStyle name="Обычный 7 2 4 3 2" xfId="303"/>
    <cellStyle name="Обычный 7 2 4 4" xfId="304"/>
    <cellStyle name="Обычный 7 2 5" xfId="305"/>
    <cellStyle name="Обычный 7 2 5 2" xfId="306"/>
    <cellStyle name="Обычный 7 2 6" xfId="307"/>
    <cellStyle name="Обычный 7 2 6 2" xfId="308"/>
    <cellStyle name="Обычный 7 2 7" xfId="309"/>
    <cellStyle name="Обычный 7 2 7 2" xfId="310"/>
    <cellStyle name="Обычный 7 2 8" xfId="311"/>
    <cellStyle name="Обычный 7 22 2" xfId="312"/>
    <cellStyle name="Обычный 8" xfId="313"/>
    <cellStyle name="Обычный 9" xfId="314"/>
    <cellStyle name="Обычный 9 2" xfId="315"/>
    <cellStyle name="Обычный 9 2 2" xfId="316"/>
    <cellStyle name="Обычный 9 2 2 2" xfId="317"/>
    <cellStyle name="Обычный 9 2 2 2 2" xfId="318"/>
    <cellStyle name="Обычный 9 2 2 3" xfId="319"/>
    <cellStyle name="Обычный 9 2 2 3 2" xfId="320"/>
    <cellStyle name="Обычный 9 2 2 4" xfId="321"/>
    <cellStyle name="Обычный 9 2 2 4 2" xfId="322"/>
    <cellStyle name="Обычный 9 2 2 5" xfId="323"/>
    <cellStyle name="Обычный 9 2 3" xfId="324"/>
    <cellStyle name="Обычный 9 2 3 2" xfId="325"/>
    <cellStyle name="Обычный 9 2 4" xfId="326"/>
    <cellStyle name="Обычный 9 2 4 2" xfId="327"/>
    <cellStyle name="Обычный 9 2 5" xfId="328"/>
    <cellStyle name="Обычный 9 3" xfId="329"/>
    <cellStyle name="Обычный 9 3 2" xfId="330"/>
    <cellStyle name="Обычный 9 3 2 2" xfId="331"/>
    <cellStyle name="Обычный 9 3 3" xfId="332"/>
    <cellStyle name="Обычный 9 3 3 2" xfId="333"/>
    <cellStyle name="Обычный 9 3 4" xfId="334"/>
    <cellStyle name="Обычный 9 3 4 2" xfId="335"/>
    <cellStyle name="Обычный 9 3 5" xfId="336"/>
    <cellStyle name="Обычный 9 4" xfId="337"/>
    <cellStyle name="Обычный 9 4 2" xfId="338"/>
    <cellStyle name="Обычный 9 5" xfId="339"/>
    <cellStyle name="Обычный 9 5 2" xfId="340"/>
    <cellStyle name="Обычный 9 6" xfId="341"/>
    <cellStyle name="Обычный 93" xfId="342"/>
    <cellStyle name="Плохой 2" xfId="343"/>
    <cellStyle name="Плохой 3" xfId="344"/>
    <cellStyle name="Пояснение 2" xfId="345"/>
    <cellStyle name="Пояснение 3" xfId="346"/>
    <cellStyle name="Примечание 2" xfId="347"/>
    <cellStyle name="Примечание 3" xfId="348"/>
    <cellStyle name="Процентный 2" xfId="349"/>
    <cellStyle name="Процентный 3" xfId="350"/>
    <cellStyle name="Связанная ячейка 2" xfId="351"/>
    <cellStyle name="Связанная ячейка 3" xfId="352"/>
    <cellStyle name="Стиль 1" xfId="353"/>
    <cellStyle name="Текст предупреждения 2" xfId="354"/>
    <cellStyle name="Текст предупреждения 3" xfId="355"/>
    <cellStyle name="Финансовый 2" xfId="356"/>
    <cellStyle name="Финансовый 2 2" xfId="357"/>
    <cellStyle name="Финансовый 2 2 2" xfId="358"/>
    <cellStyle name="Финансовый 2 2 2 2" xfId="359"/>
    <cellStyle name="Финансовый 2 2 2 2 2" xfId="360"/>
    <cellStyle name="Финансовый 2 2 2 2 3" xfId="361"/>
    <cellStyle name="Финансовый 2 2 2 3" xfId="362"/>
    <cellStyle name="Финансовый 2 2 2 3 2" xfId="363"/>
    <cellStyle name="Финансовый 2 2 2 4" xfId="364"/>
    <cellStyle name="Финансовый 2 2 3" xfId="365"/>
    <cellStyle name="Финансовый 2 2 3 2" xfId="366"/>
    <cellStyle name="Финансовый 2 2 4" xfId="367"/>
    <cellStyle name="Финансовый 2 2 4 2" xfId="368"/>
    <cellStyle name="Финансовый 2 2 5" xfId="369"/>
    <cellStyle name="Финансовый 2 3" xfId="370"/>
    <cellStyle name="Финансовый 2 3 2" xfId="371"/>
    <cellStyle name="Финансовый 2 3 2 2" xfId="372"/>
    <cellStyle name="Финансовый 2 3 2 2 2" xfId="373"/>
    <cellStyle name="Финансовый 2 3 2 3" xfId="374"/>
    <cellStyle name="Финансовый 2 3 2 3 2" xfId="375"/>
    <cellStyle name="Финансовый 2 3 2 4" xfId="376"/>
    <cellStyle name="Финансовый 2 3 3" xfId="377"/>
    <cellStyle name="Финансовый 2 3 3 2" xfId="378"/>
    <cellStyle name="Финансовый 2 3 4" xfId="379"/>
    <cellStyle name="Финансовый 2 3 4 2" xfId="380"/>
    <cellStyle name="Финансовый 2 3 5" xfId="381"/>
    <cellStyle name="Финансовый 2 4" xfId="382"/>
    <cellStyle name="Финансовый 2 4 2" xfId="383"/>
    <cellStyle name="Финансовый 2 4 2 2" xfId="384"/>
    <cellStyle name="Финансовый 2 4 3" xfId="385"/>
    <cellStyle name="Финансовый 2 4 3 2" xfId="386"/>
    <cellStyle name="Финансовый 2 4 4" xfId="387"/>
    <cellStyle name="Финансовый 2 5" xfId="388"/>
    <cellStyle name="Финансовый 2 5 2" xfId="389"/>
    <cellStyle name="Финансовый 2 6" xfId="390"/>
    <cellStyle name="Финансовый 2 6 2" xfId="391"/>
    <cellStyle name="Финансовый 2 7" xfId="392"/>
    <cellStyle name="Финансовый 2 7 2" xfId="393"/>
    <cellStyle name="Финансовый 2 8" xfId="394"/>
    <cellStyle name="Финансовый 3" xfId="395"/>
    <cellStyle name="Финансовый 3 2" xfId="396"/>
    <cellStyle name="Финансовый 3 2 2" xfId="397"/>
    <cellStyle name="Финансовый 3 2 2 2" xfId="398"/>
    <cellStyle name="Финансовый 3 2 2 2 2" xfId="399"/>
    <cellStyle name="Финансовый 3 2 2 3" xfId="400"/>
    <cellStyle name="Финансовый 3 2 2 3 2" xfId="401"/>
    <cellStyle name="Финансовый 3 2 2 4" xfId="402"/>
    <cellStyle name="Финансовый 3 2 3" xfId="403"/>
    <cellStyle name="Финансовый 3 2 3 2" xfId="404"/>
    <cellStyle name="Финансовый 3 2 4" xfId="405"/>
    <cellStyle name="Финансовый 3 2 4 2" xfId="406"/>
    <cellStyle name="Финансовый 3 2 5" xfId="407"/>
    <cellStyle name="Финансовый 3 3" xfId="408"/>
    <cellStyle name="Финансовый 3 3 2" xfId="409"/>
    <cellStyle name="Финансовый 3 3 2 2" xfId="410"/>
    <cellStyle name="Финансовый 3 3 2 2 2" xfId="411"/>
    <cellStyle name="Финансовый 3 3 2 3" xfId="412"/>
    <cellStyle name="Финансовый 3 3 2 3 2" xfId="413"/>
    <cellStyle name="Финансовый 3 3 2 4" xfId="414"/>
    <cellStyle name="Финансовый 3 3 3" xfId="415"/>
    <cellStyle name="Финансовый 3 3 3 2" xfId="416"/>
    <cellStyle name="Финансовый 3 3 4" xfId="417"/>
    <cellStyle name="Финансовый 3 3 4 2" xfId="418"/>
    <cellStyle name="Финансовый 3 3 5" xfId="419"/>
    <cellStyle name="Финансовый 3 4" xfId="420"/>
    <cellStyle name="Финансовый 3 4 2" xfId="421"/>
    <cellStyle name="Финансовый 3 4 2 2" xfId="422"/>
    <cellStyle name="Финансовый 3 4 3" xfId="423"/>
    <cellStyle name="Финансовый 3 4 3 2" xfId="424"/>
    <cellStyle name="Финансовый 3 4 4" xfId="425"/>
    <cellStyle name="Финансовый 3 5" xfId="426"/>
    <cellStyle name="Финансовый 3 5 2" xfId="427"/>
    <cellStyle name="Финансовый 3 6" xfId="428"/>
    <cellStyle name="Финансовый 3 6 2" xfId="429"/>
    <cellStyle name="Финансовый 3 7" xfId="430"/>
    <cellStyle name="Финансовый 3 7 2" xfId="431"/>
    <cellStyle name="Финансовый 3 8" xfId="432"/>
    <cellStyle name="Хороший 2" xfId="433"/>
    <cellStyle name="Хороший 3" xfId="4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L163"/>
  <sheetViews>
    <sheetView tabSelected="1" topLeftCell="A82" zoomScale="70" zoomScaleNormal="70" workbookViewId="0">
      <selection activeCell="H185" sqref="H185"/>
    </sheetView>
  </sheetViews>
  <sheetFormatPr defaultRowHeight="12.75" outlineLevelRow="1"/>
  <cols>
    <col min="1" max="1" width="13" style="1" customWidth="1"/>
    <col min="2" max="2" width="55.42578125" style="2" customWidth="1"/>
    <col min="3" max="3" width="16.85546875" style="2" customWidth="1"/>
    <col min="4" max="4" width="11.5703125" style="2" customWidth="1"/>
    <col min="5" max="5" width="12" style="2" customWidth="1"/>
    <col min="6" max="6" width="12.140625" style="2" customWidth="1"/>
    <col min="7" max="7" width="19.42578125" style="2" customWidth="1"/>
    <col min="8" max="17" width="17" style="2" customWidth="1"/>
    <col min="18" max="18" width="20.140625" style="2" customWidth="1"/>
    <col min="19" max="19" width="19.42578125" style="2" customWidth="1"/>
    <col min="20" max="20" width="20.140625" style="2" customWidth="1"/>
    <col min="21" max="21" width="10.28515625" style="2" customWidth="1"/>
    <col min="22" max="22" width="20.28515625" style="2" customWidth="1"/>
    <col min="23" max="23" width="21" style="2" customWidth="1"/>
    <col min="24" max="24" width="10.42578125" style="2" customWidth="1"/>
    <col min="25" max="25" width="10.28515625" style="2" customWidth="1"/>
    <col min="26" max="26" width="25.140625" style="2" customWidth="1"/>
    <col min="27" max="27" width="25.85546875" style="2" customWidth="1"/>
    <col min="28" max="28" width="17" style="2" customWidth="1"/>
    <col min="29" max="29" width="12.140625" style="3" customWidth="1"/>
    <col min="30" max="30" width="10.5703125" style="3" customWidth="1"/>
    <col min="31" max="31" width="12.7109375" style="3" customWidth="1"/>
    <col min="32" max="32" width="13.5703125" style="3" customWidth="1"/>
    <col min="33" max="33" width="17.85546875" style="3" customWidth="1"/>
    <col min="34" max="35" width="18.140625" style="3" customWidth="1"/>
    <col min="36" max="36" width="23.7109375" style="3" customWidth="1"/>
    <col min="37" max="37" width="21" style="3" customWidth="1"/>
    <col min="38" max="38" width="33.140625" style="3" customWidth="1"/>
    <col min="39" max="16384" width="9.140625" style="3"/>
  </cols>
  <sheetData>
    <row r="1" spans="1:38" s="19" customFormat="1" ht="15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7"/>
      <c r="T1" s="18"/>
      <c r="V1" s="16"/>
      <c r="W1" s="16"/>
      <c r="X1" s="16"/>
      <c r="Y1" s="16"/>
      <c r="Z1" s="16"/>
      <c r="AA1" s="16"/>
      <c r="AB1" s="16"/>
    </row>
    <row r="2" spans="1:38" s="19" customFormat="1" ht="15">
      <c r="A2" s="15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7"/>
      <c r="T2" s="18"/>
      <c r="V2" s="16"/>
      <c r="W2" s="16"/>
      <c r="X2" s="16"/>
      <c r="Y2" s="16"/>
      <c r="Z2" s="16"/>
      <c r="AA2" s="16"/>
      <c r="AB2" s="16"/>
    </row>
    <row r="3" spans="1:38" s="19" customFormat="1" ht="15">
      <c r="A3" s="15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7"/>
      <c r="T3" s="18"/>
      <c r="V3" s="16"/>
      <c r="W3" s="16"/>
      <c r="X3" s="16"/>
      <c r="Y3" s="16"/>
      <c r="Z3" s="16"/>
      <c r="AA3" s="16"/>
      <c r="AB3" s="16"/>
    </row>
    <row r="4" spans="1:38" s="19" customFormat="1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</row>
    <row r="5" spans="1:38" s="19" customFormat="1">
      <c r="A5" s="20" t="s">
        <v>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1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s="19" customForma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spans="1:38" s="19" customFormat="1" ht="15.75" customHeight="1">
      <c r="A7" s="24" t="s">
        <v>109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6"/>
      <c r="AK7" s="26"/>
      <c r="AL7" s="26"/>
    </row>
    <row r="8" spans="1:38" s="19" customFormat="1" ht="15.75" customHeight="1">
      <c r="A8" s="24" t="s">
        <v>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6"/>
      <c r="AK8" s="26"/>
      <c r="AL8" s="26"/>
    </row>
    <row r="9" spans="1:38" s="19" customFormat="1" ht="15.75" customHeight="1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6"/>
      <c r="AK9" s="26"/>
      <c r="AL9" s="26"/>
    </row>
    <row r="10" spans="1:38" s="19" customFormat="1" ht="15.75" customHeight="1">
      <c r="A10" s="24" t="s">
        <v>110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8"/>
      <c r="AK10" s="28"/>
      <c r="AL10" s="28"/>
    </row>
    <row r="11" spans="1:38" s="19" customFormat="1" ht="15.75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8"/>
      <c r="AK11" s="28"/>
      <c r="AL11" s="28"/>
    </row>
    <row r="12" spans="1:38" s="19" customFormat="1" ht="19.5" customHeight="1">
      <c r="A12" s="24" t="s">
        <v>112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9"/>
      <c r="AK12" s="29"/>
      <c r="AL12" s="29"/>
    </row>
    <row r="13" spans="1:38" s="19" customFormat="1" ht="19.5" customHeight="1">
      <c r="A13" s="24" t="s">
        <v>2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9"/>
      <c r="AK13" s="29"/>
      <c r="AL13" s="29"/>
    </row>
    <row r="14" spans="1:38" s="19" customFormat="1" ht="19.5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9"/>
      <c r="AK14" s="29"/>
      <c r="AL14" s="29"/>
    </row>
    <row r="15" spans="1:38" s="19" customFormat="1" ht="59.25" customHeight="1">
      <c r="A15" s="30" t="s">
        <v>3</v>
      </c>
      <c r="B15" s="31" t="s">
        <v>4</v>
      </c>
      <c r="C15" s="31" t="s">
        <v>5</v>
      </c>
      <c r="D15" s="32" t="s">
        <v>6</v>
      </c>
      <c r="E15" s="32"/>
      <c r="F15" s="32"/>
      <c r="G15" s="31" t="s">
        <v>7</v>
      </c>
      <c r="H15" s="33" t="s">
        <v>8</v>
      </c>
      <c r="I15" s="34"/>
      <c r="J15" s="33" t="s">
        <v>9</v>
      </c>
      <c r="K15" s="34"/>
      <c r="L15" s="33" t="s">
        <v>10</v>
      </c>
      <c r="M15" s="34"/>
      <c r="N15" s="33" t="s">
        <v>11</v>
      </c>
      <c r="O15" s="34"/>
      <c r="P15" s="32" t="s">
        <v>12</v>
      </c>
      <c r="Q15" s="32"/>
      <c r="R15" s="35"/>
      <c r="S15" s="35"/>
      <c r="T15" s="35"/>
      <c r="U15" s="35"/>
    </row>
    <row r="16" spans="1:38" s="19" customFormat="1" ht="72.75" customHeight="1">
      <c r="A16" s="36"/>
      <c r="B16" s="37"/>
      <c r="C16" s="37"/>
      <c r="D16" s="38" t="s">
        <v>13</v>
      </c>
      <c r="E16" s="38" t="s">
        <v>14</v>
      </c>
      <c r="F16" s="38" t="s">
        <v>111</v>
      </c>
      <c r="G16" s="37"/>
      <c r="H16" s="10" t="s">
        <v>113</v>
      </c>
      <c r="I16" s="10" t="s">
        <v>114</v>
      </c>
      <c r="J16" s="10" t="s">
        <v>113</v>
      </c>
      <c r="K16" s="10" t="s">
        <v>114</v>
      </c>
      <c r="L16" s="10" t="s">
        <v>113</v>
      </c>
      <c r="M16" s="10" t="s">
        <v>114</v>
      </c>
      <c r="N16" s="10" t="s">
        <v>113</v>
      </c>
      <c r="O16" s="10" t="s">
        <v>114</v>
      </c>
      <c r="P16" s="10" t="s">
        <v>113</v>
      </c>
      <c r="Q16" s="10" t="s">
        <v>114</v>
      </c>
      <c r="R16" s="35"/>
      <c r="S16" s="35"/>
      <c r="T16" s="35"/>
      <c r="U16" s="35"/>
    </row>
    <row r="17" spans="1:17" s="16" customFormat="1" ht="28.5" customHeight="1">
      <c r="A17" s="39">
        <v>1</v>
      </c>
      <c r="B17" s="40">
        <v>2</v>
      </c>
      <c r="C17" s="39">
        <v>3</v>
      </c>
      <c r="D17" s="40">
        <v>4</v>
      </c>
      <c r="E17" s="39">
        <v>5</v>
      </c>
      <c r="F17" s="40">
        <v>6</v>
      </c>
      <c r="G17" s="39">
        <v>7</v>
      </c>
      <c r="H17" s="40">
        <v>8</v>
      </c>
      <c r="I17" s="39">
        <v>9</v>
      </c>
      <c r="J17" s="40">
        <v>10</v>
      </c>
      <c r="K17" s="39">
        <v>11</v>
      </c>
      <c r="L17" s="40">
        <v>12</v>
      </c>
      <c r="M17" s="39">
        <v>13</v>
      </c>
      <c r="N17" s="40">
        <v>14</v>
      </c>
      <c r="O17" s="39">
        <v>15</v>
      </c>
      <c r="P17" s="40">
        <v>16</v>
      </c>
      <c r="Q17" s="39">
        <v>17</v>
      </c>
    </row>
    <row r="18" spans="1:17" s="45" customFormat="1" ht="38.25" customHeight="1">
      <c r="A18" s="41" t="s">
        <v>15</v>
      </c>
      <c r="B18" s="42" t="s">
        <v>115</v>
      </c>
      <c r="C18" s="43" t="s">
        <v>16</v>
      </c>
      <c r="D18" s="44" t="s">
        <v>17</v>
      </c>
      <c r="E18" s="44" t="s">
        <v>17</v>
      </c>
      <c r="F18" s="44" t="s">
        <v>17</v>
      </c>
      <c r="G18" s="44" t="s">
        <v>17</v>
      </c>
      <c r="H18" s="44" t="s">
        <v>17</v>
      </c>
      <c r="I18" s="44" t="s">
        <v>17</v>
      </c>
      <c r="J18" s="44" t="s">
        <v>17</v>
      </c>
      <c r="K18" s="44" t="s">
        <v>17</v>
      </c>
      <c r="L18" s="44" t="s">
        <v>17</v>
      </c>
      <c r="M18" s="44" t="s">
        <v>17</v>
      </c>
      <c r="N18" s="44" t="s">
        <v>17</v>
      </c>
      <c r="O18" s="44" t="s">
        <v>17</v>
      </c>
      <c r="P18" s="44" t="s">
        <v>17</v>
      </c>
      <c r="Q18" s="44" t="s">
        <v>17</v>
      </c>
    </row>
    <row r="19" spans="1:17" s="45" customFormat="1" ht="68.25" customHeight="1">
      <c r="A19" s="41" t="s">
        <v>18</v>
      </c>
      <c r="B19" s="46" t="s">
        <v>19</v>
      </c>
      <c r="C19" s="43" t="s">
        <v>17</v>
      </c>
      <c r="D19" s="43" t="s">
        <v>17</v>
      </c>
      <c r="E19" s="43" t="s">
        <v>17</v>
      </c>
      <c r="F19" s="43" t="s">
        <v>17</v>
      </c>
      <c r="G19" s="43" t="s">
        <v>17</v>
      </c>
      <c r="H19" s="43" t="s">
        <v>17</v>
      </c>
      <c r="I19" s="43" t="s">
        <v>17</v>
      </c>
      <c r="J19" s="43" t="s">
        <v>17</v>
      </c>
      <c r="K19" s="43" t="s">
        <v>17</v>
      </c>
      <c r="L19" s="43" t="s">
        <v>17</v>
      </c>
      <c r="M19" s="43" t="s">
        <v>17</v>
      </c>
      <c r="N19" s="43" t="s">
        <v>17</v>
      </c>
      <c r="O19" s="43" t="s">
        <v>17</v>
      </c>
      <c r="P19" s="43" t="s">
        <v>17</v>
      </c>
      <c r="Q19" s="43" t="s">
        <v>17</v>
      </c>
    </row>
    <row r="20" spans="1:17" s="45" customFormat="1" ht="37.5" customHeight="1">
      <c r="A20" s="47" t="s">
        <v>20</v>
      </c>
      <c r="B20" s="48" t="s">
        <v>21</v>
      </c>
      <c r="C20" s="43" t="s">
        <v>22</v>
      </c>
      <c r="D20" s="44">
        <v>247</v>
      </c>
      <c r="E20" s="44">
        <v>170</v>
      </c>
      <c r="F20" s="44">
        <v>127</v>
      </c>
      <c r="G20" s="49">
        <f>AVERAGE(D20:F20)</f>
        <v>181.33333333333334</v>
      </c>
      <c r="H20" s="49">
        <f>H22+H24+H26+H28</f>
        <v>140</v>
      </c>
      <c r="I20" s="49">
        <f t="shared" ref="I20:Q20" si="0">I22+I24+I26+I28</f>
        <v>146</v>
      </c>
      <c r="J20" s="49">
        <f t="shared" si="0"/>
        <v>154</v>
      </c>
      <c r="K20" s="49">
        <f t="shared" si="0"/>
        <v>154</v>
      </c>
      <c r="L20" s="49">
        <f t="shared" si="0"/>
        <v>126</v>
      </c>
      <c r="M20" s="49">
        <f t="shared" si="0"/>
        <v>126</v>
      </c>
      <c r="N20" s="49">
        <f t="shared" si="0"/>
        <v>114</v>
      </c>
      <c r="O20" s="49">
        <f t="shared" si="0"/>
        <v>114</v>
      </c>
      <c r="P20" s="49">
        <f t="shared" si="0"/>
        <v>85</v>
      </c>
      <c r="Q20" s="49">
        <f t="shared" si="0"/>
        <v>85</v>
      </c>
    </row>
    <row r="21" spans="1:17" s="45" customFormat="1" ht="37.5" customHeight="1">
      <c r="A21" s="47"/>
      <c r="B21" s="48"/>
      <c r="C21" s="43" t="s">
        <v>23</v>
      </c>
      <c r="D21" s="44">
        <v>3.28</v>
      </c>
      <c r="E21" s="44">
        <v>2.2130000000000001</v>
      </c>
      <c r="F21" s="44">
        <v>1.7</v>
      </c>
      <c r="G21" s="49">
        <f t="shared" ref="G21:G84" si="1">AVERAGE(D21:F21)</f>
        <v>2.3976666666666668</v>
      </c>
      <c r="H21" s="49">
        <f>H23+H25+H27+H29</f>
        <v>0.59000000000000008</v>
      </c>
      <c r="I21" s="49">
        <f t="shared" ref="I21:Q21" si="2">I23+I25+I27+I29</f>
        <v>0.69000000000000006</v>
      </c>
      <c r="J21" s="49">
        <f t="shared" si="2"/>
        <v>0.63</v>
      </c>
      <c r="K21" s="49">
        <f t="shared" si="2"/>
        <v>0.63</v>
      </c>
      <c r="L21" s="49">
        <f t="shared" si="2"/>
        <v>0.82</v>
      </c>
      <c r="M21" s="49">
        <f t="shared" si="2"/>
        <v>0.82</v>
      </c>
      <c r="N21" s="49">
        <f t="shared" si="2"/>
        <v>0.56999999999999995</v>
      </c>
      <c r="O21" s="49">
        <f t="shared" si="2"/>
        <v>0.56999999999999995</v>
      </c>
      <c r="P21" s="49">
        <f t="shared" si="2"/>
        <v>0.9</v>
      </c>
      <c r="Q21" s="49">
        <f t="shared" si="2"/>
        <v>0.9</v>
      </c>
    </row>
    <row r="22" spans="1:17" s="45" customFormat="1" ht="28.5" customHeight="1">
      <c r="A22" s="47" t="s">
        <v>24</v>
      </c>
      <c r="B22" s="48" t="s">
        <v>25</v>
      </c>
      <c r="C22" s="43" t="s">
        <v>22</v>
      </c>
      <c r="D22" s="44">
        <v>36</v>
      </c>
      <c r="E22" s="44">
        <v>16</v>
      </c>
      <c r="F22" s="44">
        <v>16</v>
      </c>
      <c r="G22" s="49">
        <f t="shared" si="1"/>
        <v>22.666666666666668</v>
      </c>
      <c r="H22" s="13">
        <v>10</v>
      </c>
      <c r="I22" s="13">
        <v>16</v>
      </c>
      <c r="J22" s="13">
        <v>15</v>
      </c>
      <c r="K22" s="13">
        <v>15</v>
      </c>
      <c r="L22" s="13">
        <v>13</v>
      </c>
      <c r="M22" s="13">
        <v>13</v>
      </c>
      <c r="N22" s="13">
        <v>16</v>
      </c>
      <c r="O22" s="13">
        <v>16</v>
      </c>
      <c r="P22" s="13">
        <v>18</v>
      </c>
      <c r="Q22" s="13">
        <v>18</v>
      </c>
    </row>
    <row r="23" spans="1:17" s="45" customFormat="1" ht="26.25" customHeight="1">
      <c r="A23" s="47"/>
      <c r="B23" s="48"/>
      <c r="C23" s="43" t="s">
        <v>23</v>
      </c>
      <c r="D23" s="44">
        <v>0.438</v>
      </c>
      <c r="E23" s="44">
        <v>0.224</v>
      </c>
      <c r="F23" s="44">
        <v>0.23</v>
      </c>
      <c r="G23" s="49">
        <f t="shared" si="1"/>
        <v>0.29733333333333334</v>
      </c>
      <c r="H23" s="13">
        <v>0.13</v>
      </c>
      <c r="I23" s="13">
        <v>0.23</v>
      </c>
      <c r="J23" s="13">
        <v>0.16</v>
      </c>
      <c r="K23" s="13">
        <v>0.16</v>
      </c>
      <c r="L23" s="13">
        <v>0.13</v>
      </c>
      <c r="M23" s="13">
        <v>0.13</v>
      </c>
      <c r="N23" s="13">
        <v>0.1</v>
      </c>
      <c r="O23" s="13">
        <v>0.1</v>
      </c>
      <c r="P23" s="13">
        <v>0.14000000000000001</v>
      </c>
      <c r="Q23" s="13">
        <v>0.14000000000000001</v>
      </c>
    </row>
    <row r="24" spans="1:17" s="45" customFormat="1" ht="25.5" customHeight="1">
      <c r="A24" s="47" t="s">
        <v>26</v>
      </c>
      <c r="B24" s="48" t="s">
        <v>27</v>
      </c>
      <c r="C24" s="43" t="s">
        <v>22</v>
      </c>
      <c r="D24" s="44">
        <v>0</v>
      </c>
      <c r="E24" s="44">
        <v>0</v>
      </c>
      <c r="F24" s="44">
        <v>0</v>
      </c>
      <c r="G24" s="49">
        <f t="shared" si="1"/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</row>
    <row r="25" spans="1:17" s="45" customFormat="1" ht="23.25" customHeight="1">
      <c r="A25" s="47"/>
      <c r="B25" s="48"/>
      <c r="C25" s="43" t="s">
        <v>23</v>
      </c>
      <c r="D25" s="44">
        <v>0</v>
      </c>
      <c r="E25" s="44">
        <v>0</v>
      </c>
      <c r="F25" s="44">
        <v>0</v>
      </c>
      <c r="G25" s="49">
        <f t="shared" si="1"/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</row>
    <row r="26" spans="1:17" s="45" customFormat="1" ht="29.25" customHeight="1">
      <c r="A26" s="47" t="s">
        <v>28</v>
      </c>
      <c r="B26" s="48" t="s">
        <v>29</v>
      </c>
      <c r="C26" s="43" t="s">
        <v>22</v>
      </c>
      <c r="D26" s="44">
        <v>211</v>
      </c>
      <c r="E26" s="44">
        <v>154</v>
      </c>
      <c r="F26" s="44">
        <v>111</v>
      </c>
      <c r="G26" s="49">
        <f t="shared" si="1"/>
        <v>158.66666666666666</v>
      </c>
      <c r="H26" s="13">
        <v>130</v>
      </c>
      <c r="I26" s="13">
        <v>130</v>
      </c>
      <c r="J26" s="13">
        <v>139</v>
      </c>
      <c r="K26" s="13">
        <v>139</v>
      </c>
      <c r="L26" s="13">
        <v>113</v>
      </c>
      <c r="M26" s="13">
        <v>113</v>
      </c>
      <c r="N26" s="13">
        <v>98</v>
      </c>
      <c r="O26" s="13">
        <v>98</v>
      </c>
      <c r="P26" s="13">
        <v>67</v>
      </c>
      <c r="Q26" s="13">
        <v>67</v>
      </c>
    </row>
    <row r="27" spans="1:17" s="45" customFormat="1" ht="32.25" customHeight="1">
      <c r="A27" s="47"/>
      <c r="B27" s="48"/>
      <c r="C27" s="43" t="s">
        <v>23</v>
      </c>
      <c r="D27" s="44">
        <v>2.8419999999999996</v>
      </c>
      <c r="E27" s="44">
        <v>1.9890000000000001</v>
      </c>
      <c r="F27" s="44">
        <v>1.47</v>
      </c>
      <c r="G27" s="49">
        <f t="shared" si="1"/>
        <v>2.1003333333333329</v>
      </c>
      <c r="H27" s="13">
        <v>0.46</v>
      </c>
      <c r="I27" s="13">
        <v>0.46</v>
      </c>
      <c r="J27" s="13">
        <v>0.47</v>
      </c>
      <c r="K27" s="13">
        <v>0.47</v>
      </c>
      <c r="L27" s="13">
        <v>0.69</v>
      </c>
      <c r="M27" s="13">
        <v>0.69</v>
      </c>
      <c r="N27" s="13">
        <v>0.47</v>
      </c>
      <c r="O27" s="13">
        <v>0.47</v>
      </c>
      <c r="P27" s="13">
        <v>0.76</v>
      </c>
      <c r="Q27" s="13">
        <v>0.76</v>
      </c>
    </row>
    <row r="28" spans="1:17" s="45" customFormat="1" ht="24.75" customHeight="1">
      <c r="A28" s="47" t="s">
        <v>30</v>
      </c>
      <c r="B28" s="48" t="s">
        <v>31</v>
      </c>
      <c r="C28" s="43" t="s">
        <v>22</v>
      </c>
      <c r="D28" s="44">
        <v>0</v>
      </c>
      <c r="E28" s="44">
        <v>0</v>
      </c>
      <c r="F28" s="44">
        <v>0</v>
      </c>
      <c r="G28" s="49">
        <f t="shared" si="1"/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</row>
    <row r="29" spans="1:17" s="45" customFormat="1" ht="24.75" customHeight="1">
      <c r="A29" s="47"/>
      <c r="B29" s="48"/>
      <c r="C29" s="43" t="s">
        <v>23</v>
      </c>
      <c r="D29" s="44">
        <v>0</v>
      </c>
      <c r="E29" s="44">
        <v>0</v>
      </c>
      <c r="F29" s="44">
        <v>0</v>
      </c>
      <c r="G29" s="49">
        <f t="shared" si="1"/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</row>
    <row r="30" spans="1:17" s="45" customFormat="1" ht="39.75" customHeight="1">
      <c r="A30" s="47" t="s">
        <v>32</v>
      </c>
      <c r="B30" s="48" t="s">
        <v>33</v>
      </c>
      <c r="C30" s="43" t="s">
        <v>22</v>
      </c>
      <c r="D30" s="44">
        <v>70</v>
      </c>
      <c r="E30" s="44">
        <v>40</v>
      </c>
      <c r="F30" s="44">
        <v>59</v>
      </c>
      <c r="G30" s="49">
        <f t="shared" si="1"/>
        <v>56.333333333333336</v>
      </c>
      <c r="H30" s="49">
        <f>H32+H34+H36+H38</f>
        <v>25</v>
      </c>
      <c r="I30" s="49">
        <f t="shared" ref="I30:Q31" si="3">I32+I34+I36+I38</f>
        <v>42</v>
      </c>
      <c r="J30" s="49">
        <f t="shared" si="3"/>
        <v>28</v>
      </c>
      <c r="K30" s="49">
        <f t="shared" si="3"/>
        <v>28</v>
      </c>
      <c r="L30" s="49">
        <f t="shared" si="3"/>
        <v>23</v>
      </c>
      <c r="M30" s="49">
        <f t="shared" si="3"/>
        <v>23</v>
      </c>
      <c r="N30" s="49">
        <f t="shared" si="3"/>
        <v>25</v>
      </c>
      <c r="O30" s="49">
        <f t="shared" si="3"/>
        <v>25</v>
      </c>
      <c r="P30" s="49">
        <f t="shared" si="3"/>
        <v>28</v>
      </c>
      <c r="Q30" s="49">
        <f t="shared" si="3"/>
        <v>28</v>
      </c>
    </row>
    <row r="31" spans="1:17" s="45" customFormat="1" ht="45" customHeight="1">
      <c r="A31" s="47"/>
      <c r="B31" s="48"/>
      <c r="C31" s="43" t="s">
        <v>23</v>
      </c>
      <c r="D31" s="44">
        <v>1.071</v>
      </c>
      <c r="E31" s="44">
        <v>0.42699999999999999</v>
      </c>
      <c r="F31" s="44">
        <v>0.7</v>
      </c>
      <c r="G31" s="49">
        <f t="shared" si="1"/>
        <v>0.73266666666666669</v>
      </c>
      <c r="H31" s="49">
        <f>H33+H35+H37+H39</f>
        <v>0.2</v>
      </c>
      <c r="I31" s="49">
        <f t="shared" si="3"/>
        <v>0.5</v>
      </c>
      <c r="J31" s="49">
        <f t="shared" si="3"/>
        <v>0.24000000000000002</v>
      </c>
      <c r="K31" s="49">
        <f t="shared" si="3"/>
        <v>0.24000000000000002</v>
      </c>
      <c r="L31" s="49">
        <f t="shared" si="3"/>
        <v>0.22</v>
      </c>
      <c r="M31" s="49">
        <f t="shared" si="3"/>
        <v>0.22</v>
      </c>
      <c r="N31" s="49">
        <f t="shared" si="3"/>
        <v>0.23</v>
      </c>
      <c r="O31" s="49">
        <f t="shared" si="3"/>
        <v>0.23</v>
      </c>
      <c r="P31" s="49">
        <f t="shared" si="3"/>
        <v>0.27</v>
      </c>
      <c r="Q31" s="49">
        <f t="shared" si="3"/>
        <v>0.27</v>
      </c>
    </row>
    <row r="32" spans="1:17" s="45" customFormat="1" ht="28.5" customHeight="1">
      <c r="A32" s="47" t="s">
        <v>34</v>
      </c>
      <c r="B32" s="48" t="s">
        <v>25</v>
      </c>
      <c r="C32" s="43" t="s">
        <v>22</v>
      </c>
      <c r="D32" s="44">
        <v>25</v>
      </c>
      <c r="E32" s="44">
        <v>27</v>
      </c>
      <c r="F32" s="44">
        <v>33</v>
      </c>
      <c r="G32" s="49">
        <f t="shared" si="1"/>
        <v>28.333333333333332</v>
      </c>
      <c r="H32" s="49">
        <v>16</v>
      </c>
      <c r="I32" s="49">
        <v>33</v>
      </c>
      <c r="J32" s="49">
        <v>19</v>
      </c>
      <c r="K32" s="49">
        <v>19</v>
      </c>
      <c r="L32" s="49">
        <v>14</v>
      </c>
      <c r="M32" s="49">
        <v>14</v>
      </c>
      <c r="N32" s="49">
        <v>16</v>
      </c>
      <c r="O32" s="49">
        <v>16</v>
      </c>
      <c r="P32" s="49">
        <v>19</v>
      </c>
      <c r="Q32" s="49">
        <v>19</v>
      </c>
    </row>
    <row r="33" spans="1:17" s="45" customFormat="1" ht="26.25" customHeight="1">
      <c r="A33" s="47"/>
      <c r="B33" s="48"/>
      <c r="C33" s="43" t="s">
        <v>23</v>
      </c>
      <c r="D33" s="44">
        <v>0.45100000000000001</v>
      </c>
      <c r="E33" s="44">
        <v>0.29699999999999999</v>
      </c>
      <c r="F33" s="44">
        <v>0.4</v>
      </c>
      <c r="G33" s="49">
        <f t="shared" si="1"/>
        <v>0.38266666666666671</v>
      </c>
      <c r="H33" s="49">
        <v>0.1</v>
      </c>
      <c r="I33" s="49">
        <v>0.4</v>
      </c>
      <c r="J33" s="49">
        <v>0.14000000000000001</v>
      </c>
      <c r="K33" s="49">
        <v>0.14000000000000001</v>
      </c>
      <c r="L33" s="49">
        <v>0.12</v>
      </c>
      <c r="M33" s="49">
        <v>0.12</v>
      </c>
      <c r="N33" s="49">
        <v>0.13</v>
      </c>
      <c r="O33" s="49">
        <v>0.13</v>
      </c>
      <c r="P33" s="49">
        <v>0.17</v>
      </c>
      <c r="Q33" s="49">
        <v>0.17</v>
      </c>
    </row>
    <row r="34" spans="1:17" s="45" customFormat="1" ht="30.75" customHeight="1">
      <c r="A34" s="47" t="s">
        <v>35</v>
      </c>
      <c r="B34" s="48" t="s">
        <v>27</v>
      </c>
      <c r="C34" s="43" t="s">
        <v>22</v>
      </c>
      <c r="D34" s="44">
        <v>0</v>
      </c>
      <c r="E34" s="44">
        <v>0</v>
      </c>
      <c r="F34" s="44">
        <v>0</v>
      </c>
      <c r="G34" s="49">
        <f t="shared" si="1"/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</row>
    <row r="35" spans="1:17" s="45" customFormat="1" ht="30.75" customHeight="1">
      <c r="A35" s="47"/>
      <c r="B35" s="48"/>
      <c r="C35" s="43" t="s">
        <v>23</v>
      </c>
      <c r="D35" s="44">
        <v>0</v>
      </c>
      <c r="E35" s="44">
        <v>0</v>
      </c>
      <c r="F35" s="44">
        <v>0</v>
      </c>
      <c r="G35" s="49">
        <f t="shared" si="1"/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</row>
    <row r="36" spans="1:17" s="45" customFormat="1" ht="30.75" customHeight="1">
      <c r="A36" s="47" t="s">
        <v>36</v>
      </c>
      <c r="B36" s="48" t="s">
        <v>29</v>
      </c>
      <c r="C36" s="43" t="s">
        <v>22</v>
      </c>
      <c r="D36" s="44">
        <v>45</v>
      </c>
      <c r="E36" s="44">
        <v>13</v>
      </c>
      <c r="F36" s="44">
        <v>26</v>
      </c>
      <c r="G36" s="49">
        <f t="shared" si="1"/>
        <v>28</v>
      </c>
      <c r="H36" s="49">
        <v>9</v>
      </c>
      <c r="I36" s="49">
        <v>9</v>
      </c>
      <c r="J36" s="49">
        <v>9</v>
      </c>
      <c r="K36" s="49">
        <v>9</v>
      </c>
      <c r="L36" s="49">
        <v>9</v>
      </c>
      <c r="M36" s="49">
        <v>9</v>
      </c>
      <c r="N36" s="49">
        <v>9</v>
      </c>
      <c r="O36" s="49">
        <v>9</v>
      </c>
      <c r="P36" s="49">
        <v>9</v>
      </c>
      <c r="Q36" s="49">
        <v>9</v>
      </c>
    </row>
    <row r="37" spans="1:17" s="45" customFormat="1" ht="27.75" customHeight="1">
      <c r="A37" s="47"/>
      <c r="B37" s="48"/>
      <c r="C37" s="43" t="s">
        <v>23</v>
      </c>
      <c r="D37" s="44">
        <v>0.61999999999999988</v>
      </c>
      <c r="E37" s="44">
        <v>0.13</v>
      </c>
      <c r="F37" s="44">
        <v>0.29999999999999993</v>
      </c>
      <c r="G37" s="49">
        <f t="shared" si="1"/>
        <v>0.34999999999999992</v>
      </c>
      <c r="H37" s="49">
        <v>0.1</v>
      </c>
      <c r="I37" s="49">
        <v>0.1</v>
      </c>
      <c r="J37" s="49">
        <v>0.1</v>
      </c>
      <c r="K37" s="49">
        <v>0.1</v>
      </c>
      <c r="L37" s="49">
        <v>0.1</v>
      </c>
      <c r="M37" s="49">
        <v>0.1</v>
      </c>
      <c r="N37" s="49">
        <v>0.1</v>
      </c>
      <c r="O37" s="49">
        <v>0.1</v>
      </c>
      <c r="P37" s="49">
        <v>0.1</v>
      </c>
      <c r="Q37" s="49">
        <v>0.1</v>
      </c>
    </row>
    <row r="38" spans="1:17" s="45" customFormat="1" ht="30.75" customHeight="1">
      <c r="A38" s="47" t="s">
        <v>37</v>
      </c>
      <c r="B38" s="48" t="s">
        <v>31</v>
      </c>
      <c r="C38" s="43" t="s">
        <v>22</v>
      </c>
      <c r="D38" s="44">
        <v>0</v>
      </c>
      <c r="E38" s="44">
        <v>0</v>
      </c>
      <c r="F38" s="44">
        <v>0</v>
      </c>
      <c r="G38" s="49">
        <f t="shared" si="1"/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</row>
    <row r="39" spans="1:17" s="45" customFormat="1" ht="32.25" customHeight="1">
      <c r="A39" s="47"/>
      <c r="B39" s="48"/>
      <c r="C39" s="43" t="s">
        <v>23</v>
      </c>
      <c r="D39" s="44">
        <v>0</v>
      </c>
      <c r="E39" s="44">
        <v>0</v>
      </c>
      <c r="F39" s="44">
        <v>0</v>
      </c>
      <c r="G39" s="49">
        <f t="shared" si="1"/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</row>
    <row r="40" spans="1:17" s="45" customFormat="1" ht="40.5" customHeight="1">
      <c r="A40" s="47" t="s">
        <v>38</v>
      </c>
      <c r="B40" s="48" t="s">
        <v>39</v>
      </c>
      <c r="C40" s="43" t="s">
        <v>22</v>
      </c>
      <c r="D40" s="44">
        <v>62</v>
      </c>
      <c r="E40" s="44">
        <v>87</v>
      </c>
      <c r="F40" s="44">
        <v>65</v>
      </c>
      <c r="G40" s="49">
        <f t="shared" si="1"/>
        <v>71.333333333333329</v>
      </c>
      <c r="H40" s="49">
        <f>H42+H44+H46+H48</f>
        <v>0</v>
      </c>
      <c r="I40" s="49">
        <f t="shared" ref="I40:Q40" si="4">I42+I44+I46+I48</f>
        <v>38</v>
      </c>
      <c r="J40" s="49">
        <f t="shared" si="4"/>
        <v>0</v>
      </c>
      <c r="K40" s="49">
        <f t="shared" si="4"/>
        <v>0</v>
      </c>
      <c r="L40" s="49">
        <f t="shared" si="4"/>
        <v>0</v>
      </c>
      <c r="M40" s="49">
        <f t="shared" si="4"/>
        <v>0</v>
      </c>
      <c r="N40" s="49">
        <f t="shared" si="4"/>
        <v>0</v>
      </c>
      <c r="O40" s="49">
        <f t="shared" si="4"/>
        <v>0</v>
      </c>
      <c r="P40" s="49">
        <f t="shared" si="4"/>
        <v>0</v>
      </c>
      <c r="Q40" s="49">
        <f t="shared" si="4"/>
        <v>0</v>
      </c>
    </row>
    <row r="41" spans="1:17" s="45" customFormat="1" ht="33" customHeight="1">
      <c r="A41" s="47"/>
      <c r="B41" s="48"/>
      <c r="C41" s="43" t="s">
        <v>23</v>
      </c>
      <c r="D41" s="44">
        <v>0.94699999999999995</v>
      </c>
      <c r="E41" s="44">
        <v>1.119</v>
      </c>
      <c r="F41" s="44">
        <v>0.8</v>
      </c>
      <c r="G41" s="49">
        <f t="shared" si="1"/>
        <v>0.95533333333333326</v>
      </c>
      <c r="H41" s="49">
        <f>H43+H45+H47+H49</f>
        <v>0</v>
      </c>
      <c r="I41" s="49">
        <f t="shared" ref="I41:Q41" si="5">I43+I45+I47+I49</f>
        <v>0.4</v>
      </c>
      <c r="J41" s="49">
        <f t="shared" si="5"/>
        <v>0</v>
      </c>
      <c r="K41" s="49">
        <f t="shared" si="5"/>
        <v>0</v>
      </c>
      <c r="L41" s="49">
        <f t="shared" si="5"/>
        <v>0</v>
      </c>
      <c r="M41" s="49">
        <f t="shared" si="5"/>
        <v>0</v>
      </c>
      <c r="N41" s="49">
        <f t="shared" si="5"/>
        <v>0</v>
      </c>
      <c r="O41" s="49">
        <f t="shared" si="5"/>
        <v>0</v>
      </c>
      <c r="P41" s="49">
        <f t="shared" si="5"/>
        <v>0</v>
      </c>
      <c r="Q41" s="49">
        <f t="shared" si="5"/>
        <v>0</v>
      </c>
    </row>
    <row r="42" spans="1:17" s="45" customFormat="1" ht="27" customHeight="1">
      <c r="A42" s="47" t="s">
        <v>40</v>
      </c>
      <c r="B42" s="48" t="s">
        <v>25</v>
      </c>
      <c r="C42" s="43" t="s">
        <v>22</v>
      </c>
      <c r="D42" s="44">
        <v>30</v>
      </c>
      <c r="E42" s="44">
        <v>36</v>
      </c>
      <c r="F42" s="44">
        <v>29</v>
      </c>
      <c r="G42" s="49">
        <f t="shared" si="1"/>
        <v>31.666666666666668</v>
      </c>
      <c r="H42" s="44">
        <v>0</v>
      </c>
      <c r="I42" s="44">
        <v>29</v>
      </c>
      <c r="J42" s="44">
        <v>0</v>
      </c>
      <c r="K42" s="44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</row>
    <row r="43" spans="1:17" s="45" customFormat="1" ht="30.75" customHeight="1">
      <c r="A43" s="47"/>
      <c r="B43" s="48"/>
      <c r="C43" s="43" t="s">
        <v>23</v>
      </c>
      <c r="D43" s="44">
        <v>0.52100000000000002</v>
      </c>
      <c r="E43" s="44">
        <v>0.40200000000000002</v>
      </c>
      <c r="F43" s="44">
        <v>0.3</v>
      </c>
      <c r="G43" s="49">
        <f t="shared" si="1"/>
        <v>0.40766666666666668</v>
      </c>
      <c r="H43" s="44">
        <v>0</v>
      </c>
      <c r="I43" s="44">
        <v>0.3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</row>
    <row r="44" spans="1:17" s="45" customFormat="1" ht="30.75" customHeight="1">
      <c r="A44" s="47" t="s">
        <v>41</v>
      </c>
      <c r="B44" s="48" t="s">
        <v>27</v>
      </c>
      <c r="C44" s="43" t="s">
        <v>22</v>
      </c>
      <c r="D44" s="44">
        <v>0</v>
      </c>
      <c r="E44" s="44">
        <v>0</v>
      </c>
      <c r="F44" s="44">
        <v>0</v>
      </c>
      <c r="G44" s="49">
        <f t="shared" si="1"/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</row>
    <row r="45" spans="1:17" s="45" customFormat="1" ht="29.25" customHeight="1">
      <c r="A45" s="47"/>
      <c r="B45" s="48"/>
      <c r="C45" s="43" t="s">
        <v>23</v>
      </c>
      <c r="D45" s="44">
        <v>0</v>
      </c>
      <c r="E45" s="44">
        <v>0</v>
      </c>
      <c r="F45" s="44">
        <v>0</v>
      </c>
      <c r="G45" s="49">
        <f t="shared" si="1"/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</row>
    <row r="46" spans="1:17" s="45" customFormat="1" ht="35.25" customHeight="1">
      <c r="A46" s="47" t="s">
        <v>42</v>
      </c>
      <c r="B46" s="48" t="s">
        <v>29</v>
      </c>
      <c r="C46" s="43" t="s">
        <v>22</v>
      </c>
      <c r="D46" s="44">
        <v>32</v>
      </c>
      <c r="E46" s="44">
        <v>51</v>
      </c>
      <c r="F46" s="44">
        <v>36</v>
      </c>
      <c r="G46" s="49">
        <f t="shared" si="1"/>
        <v>39.666666666666664</v>
      </c>
      <c r="H46" s="44">
        <v>0</v>
      </c>
      <c r="I46" s="44">
        <v>9</v>
      </c>
      <c r="J46" s="44">
        <v>0</v>
      </c>
      <c r="K46" s="44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</row>
    <row r="47" spans="1:17" s="45" customFormat="1" ht="30.75" customHeight="1">
      <c r="A47" s="47"/>
      <c r="B47" s="48"/>
      <c r="C47" s="43" t="s">
        <v>23</v>
      </c>
      <c r="D47" s="44">
        <v>0.42599999999999999</v>
      </c>
      <c r="E47" s="44">
        <v>0.71699999999999997</v>
      </c>
      <c r="F47" s="44">
        <v>0.5</v>
      </c>
      <c r="G47" s="49">
        <f t="shared" si="1"/>
        <v>0.54766666666666663</v>
      </c>
      <c r="H47" s="44">
        <v>0</v>
      </c>
      <c r="I47" s="44">
        <v>0.1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</row>
    <row r="48" spans="1:17" s="45" customFormat="1" ht="27.75" customHeight="1">
      <c r="A48" s="47" t="s">
        <v>43</v>
      </c>
      <c r="B48" s="48" t="s">
        <v>31</v>
      </c>
      <c r="C48" s="43" t="s">
        <v>22</v>
      </c>
      <c r="D48" s="44">
        <v>0</v>
      </c>
      <c r="E48" s="44">
        <v>0</v>
      </c>
      <c r="F48" s="44">
        <v>0</v>
      </c>
      <c r="G48" s="49">
        <f t="shared" si="1"/>
        <v>0</v>
      </c>
      <c r="H48" s="44">
        <v>0</v>
      </c>
      <c r="I48" s="44">
        <v>0</v>
      </c>
      <c r="J48" s="44">
        <v>0</v>
      </c>
      <c r="K48" s="44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</row>
    <row r="49" spans="1:17" s="45" customFormat="1" ht="27.75" customHeight="1">
      <c r="A49" s="47"/>
      <c r="B49" s="48"/>
      <c r="C49" s="43" t="s">
        <v>23</v>
      </c>
      <c r="D49" s="44">
        <v>0</v>
      </c>
      <c r="E49" s="44">
        <v>0</v>
      </c>
      <c r="F49" s="44">
        <v>0</v>
      </c>
      <c r="G49" s="49">
        <f t="shared" si="1"/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</row>
    <row r="50" spans="1:17" s="45" customFormat="1" ht="72" customHeight="1">
      <c r="A50" s="41" t="s">
        <v>44</v>
      </c>
      <c r="B50" s="50" t="s">
        <v>45</v>
      </c>
      <c r="C50" s="43" t="s">
        <v>46</v>
      </c>
      <c r="D50" s="44">
        <v>18.05</v>
      </c>
      <c r="E50" s="44">
        <v>20.852</v>
      </c>
      <c r="F50" s="44">
        <v>15.269</v>
      </c>
      <c r="G50" s="49">
        <f t="shared" si="1"/>
        <v>18.056999999999999</v>
      </c>
      <c r="H50" s="49">
        <f>H51+H52+H53+H54</f>
        <v>1.1800000000000002</v>
      </c>
      <c r="I50" s="49">
        <f t="shared" ref="I50:Q50" si="6">I51+I52+I53+I54</f>
        <v>1.1800000000000002</v>
      </c>
      <c r="J50" s="49">
        <f t="shared" si="6"/>
        <v>1.1800000000000002</v>
      </c>
      <c r="K50" s="49">
        <f t="shared" si="6"/>
        <v>1.1800000000000002</v>
      </c>
      <c r="L50" s="49">
        <f t="shared" si="6"/>
        <v>1.1800000000000002</v>
      </c>
      <c r="M50" s="49">
        <f t="shared" si="6"/>
        <v>1.1800000000000002</v>
      </c>
      <c r="N50" s="49">
        <f t="shared" si="6"/>
        <v>1.1800000000000002</v>
      </c>
      <c r="O50" s="49">
        <f t="shared" si="6"/>
        <v>1.1800000000000002</v>
      </c>
      <c r="P50" s="49">
        <f t="shared" si="6"/>
        <v>1.1800000000000002</v>
      </c>
      <c r="Q50" s="49">
        <f t="shared" si="6"/>
        <v>1.1800000000000002</v>
      </c>
    </row>
    <row r="51" spans="1:17" s="45" customFormat="1" ht="39.75" customHeight="1">
      <c r="A51" s="41" t="s">
        <v>47</v>
      </c>
      <c r="B51" s="50" t="s">
        <v>48</v>
      </c>
      <c r="C51" s="43" t="s">
        <v>46</v>
      </c>
      <c r="D51" s="44">
        <v>5.98</v>
      </c>
      <c r="E51" s="44">
        <v>2.89</v>
      </c>
      <c r="F51" s="44">
        <v>2.9</v>
      </c>
      <c r="G51" s="49">
        <f t="shared" si="1"/>
        <v>3.9233333333333338</v>
      </c>
      <c r="H51" s="49">
        <v>0.26</v>
      </c>
      <c r="I51" s="49">
        <v>0.26</v>
      </c>
      <c r="J51" s="49">
        <v>0.26</v>
      </c>
      <c r="K51" s="49">
        <v>0.26</v>
      </c>
      <c r="L51" s="49">
        <v>0.26</v>
      </c>
      <c r="M51" s="49">
        <v>0.26</v>
      </c>
      <c r="N51" s="49">
        <v>0.26</v>
      </c>
      <c r="O51" s="49">
        <v>0.26</v>
      </c>
      <c r="P51" s="49">
        <v>0.26</v>
      </c>
      <c r="Q51" s="49">
        <v>0.26</v>
      </c>
    </row>
    <row r="52" spans="1:17" s="45" customFormat="1" ht="31.5">
      <c r="A52" s="41" t="s">
        <v>49</v>
      </c>
      <c r="B52" s="50" t="s">
        <v>50</v>
      </c>
      <c r="C52" s="43" t="s">
        <v>46</v>
      </c>
      <c r="D52" s="44">
        <v>0</v>
      </c>
      <c r="E52" s="44">
        <v>0</v>
      </c>
      <c r="F52" s="44">
        <v>0</v>
      </c>
      <c r="G52" s="49">
        <f t="shared" si="1"/>
        <v>0</v>
      </c>
      <c r="H52" s="49">
        <v>0</v>
      </c>
      <c r="I52" s="49"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</row>
    <row r="53" spans="1:17" s="45" customFormat="1" ht="54.75" customHeight="1">
      <c r="A53" s="41" t="s">
        <v>51</v>
      </c>
      <c r="B53" s="50" t="s">
        <v>52</v>
      </c>
      <c r="C53" s="43" t="s">
        <v>46</v>
      </c>
      <c r="D53" s="44">
        <v>12.07</v>
      </c>
      <c r="E53" s="44">
        <v>17.962</v>
      </c>
      <c r="F53" s="44">
        <v>12.369</v>
      </c>
      <c r="G53" s="49">
        <f t="shared" si="1"/>
        <v>14.133666666666665</v>
      </c>
      <c r="H53" s="49">
        <v>0.92</v>
      </c>
      <c r="I53" s="49">
        <v>0.92</v>
      </c>
      <c r="J53" s="49">
        <v>0.92</v>
      </c>
      <c r="K53" s="49">
        <v>0.92</v>
      </c>
      <c r="L53" s="49">
        <v>0.92</v>
      </c>
      <c r="M53" s="49">
        <v>0.92</v>
      </c>
      <c r="N53" s="49">
        <v>0.92</v>
      </c>
      <c r="O53" s="49">
        <v>0.92</v>
      </c>
      <c r="P53" s="49">
        <v>0.92</v>
      </c>
      <c r="Q53" s="49">
        <v>0.92</v>
      </c>
    </row>
    <row r="54" spans="1:17" s="45" customFormat="1" ht="48.75" customHeight="1">
      <c r="A54" s="41" t="s">
        <v>53</v>
      </c>
      <c r="B54" s="50" t="s">
        <v>54</v>
      </c>
      <c r="C54" s="43" t="s">
        <v>46</v>
      </c>
      <c r="D54" s="44">
        <v>0</v>
      </c>
      <c r="E54" s="44">
        <v>0</v>
      </c>
      <c r="F54" s="44">
        <v>0</v>
      </c>
      <c r="G54" s="49">
        <f t="shared" si="1"/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</row>
    <row r="55" spans="1:17" s="45" customFormat="1" ht="29.25" customHeight="1">
      <c r="A55" s="47" t="s">
        <v>55</v>
      </c>
      <c r="B55" s="48" t="s">
        <v>56</v>
      </c>
      <c r="C55" s="43" t="s">
        <v>57</v>
      </c>
      <c r="D55" s="44">
        <v>0</v>
      </c>
      <c r="E55" s="44">
        <v>0</v>
      </c>
      <c r="F55" s="44">
        <v>0</v>
      </c>
      <c r="G55" s="49">
        <f t="shared" si="1"/>
        <v>0</v>
      </c>
      <c r="H55" s="49">
        <f>H59+H63+H67</f>
        <v>0</v>
      </c>
      <c r="I55" s="49">
        <f t="shared" ref="I55:Q55" si="7">I59+I63+I67</f>
        <v>0</v>
      </c>
      <c r="J55" s="49">
        <f t="shared" si="7"/>
        <v>0</v>
      </c>
      <c r="K55" s="49">
        <f t="shared" si="7"/>
        <v>0</v>
      </c>
      <c r="L55" s="49">
        <f t="shared" si="7"/>
        <v>0</v>
      </c>
      <c r="M55" s="49">
        <f t="shared" si="7"/>
        <v>0</v>
      </c>
      <c r="N55" s="49">
        <f t="shared" si="7"/>
        <v>0</v>
      </c>
      <c r="O55" s="49">
        <f t="shared" si="7"/>
        <v>0</v>
      </c>
      <c r="P55" s="49">
        <f t="shared" si="7"/>
        <v>0</v>
      </c>
      <c r="Q55" s="49">
        <f t="shared" si="7"/>
        <v>0</v>
      </c>
    </row>
    <row r="56" spans="1:17" s="45" customFormat="1" ht="27.75" customHeight="1">
      <c r="A56" s="47"/>
      <c r="B56" s="48"/>
      <c r="C56" s="43" t="s">
        <v>58</v>
      </c>
      <c r="D56" s="44">
        <v>0.25</v>
      </c>
      <c r="E56" s="44">
        <v>0.09</v>
      </c>
      <c r="F56" s="44">
        <v>1.5</v>
      </c>
      <c r="G56" s="49">
        <f t="shared" si="1"/>
        <v>0.61333333333333329</v>
      </c>
      <c r="H56" s="49">
        <f t="shared" ref="H56:Q56" si="8">H60+H64+H68</f>
        <v>0.25</v>
      </c>
      <c r="I56" s="49">
        <f t="shared" si="8"/>
        <v>0.25</v>
      </c>
      <c r="J56" s="49">
        <f t="shared" si="8"/>
        <v>0.25</v>
      </c>
      <c r="K56" s="49">
        <f t="shared" si="8"/>
        <v>0.25</v>
      </c>
      <c r="L56" s="49">
        <f t="shared" si="8"/>
        <v>0.25</v>
      </c>
      <c r="M56" s="49">
        <f t="shared" si="8"/>
        <v>0.25</v>
      </c>
      <c r="N56" s="49">
        <f t="shared" si="8"/>
        <v>0.25</v>
      </c>
      <c r="O56" s="49">
        <f t="shared" si="8"/>
        <v>0.25</v>
      </c>
      <c r="P56" s="49">
        <f t="shared" si="8"/>
        <v>0.25</v>
      </c>
      <c r="Q56" s="49">
        <f t="shared" si="8"/>
        <v>0.25</v>
      </c>
    </row>
    <row r="57" spans="1:17" s="45" customFormat="1" ht="27.75" customHeight="1">
      <c r="A57" s="47"/>
      <c r="B57" s="48"/>
      <c r="C57" s="43" t="s">
        <v>59</v>
      </c>
      <c r="D57" s="44">
        <v>2.56</v>
      </c>
      <c r="E57" s="44">
        <v>5.9489999999999998</v>
      </c>
      <c r="F57" s="44">
        <v>15.79</v>
      </c>
      <c r="G57" s="49">
        <f t="shared" si="1"/>
        <v>8.0996666666666659</v>
      </c>
      <c r="H57" s="49">
        <f t="shared" ref="H57:Q57" si="9">H61+H65+H69</f>
        <v>0.4</v>
      </c>
      <c r="I57" s="49">
        <f t="shared" si="9"/>
        <v>0.4</v>
      </c>
      <c r="J57" s="49">
        <f t="shared" si="9"/>
        <v>0.4</v>
      </c>
      <c r="K57" s="49">
        <f t="shared" si="9"/>
        <v>0.4</v>
      </c>
      <c r="L57" s="49">
        <f t="shared" si="9"/>
        <v>0.4</v>
      </c>
      <c r="M57" s="49">
        <f t="shared" si="9"/>
        <v>0.4</v>
      </c>
      <c r="N57" s="49">
        <f t="shared" si="9"/>
        <v>0.4</v>
      </c>
      <c r="O57" s="49">
        <f t="shared" si="9"/>
        <v>0.4</v>
      </c>
      <c r="P57" s="49">
        <f t="shared" si="9"/>
        <v>0.4</v>
      </c>
      <c r="Q57" s="49">
        <f t="shared" si="9"/>
        <v>0.4</v>
      </c>
    </row>
    <row r="58" spans="1:17" s="45" customFormat="1" ht="24" customHeight="1">
      <c r="A58" s="47"/>
      <c r="B58" s="48"/>
      <c r="C58" s="43" t="s">
        <v>60</v>
      </c>
      <c r="D58" s="44">
        <v>0</v>
      </c>
      <c r="E58" s="44">
        <v>0</v>
      </c>
      <c r="F58" s="44">
        <v>0</v>
      </c>
      <c r="G58" s="49">
        <f t="shared" si="1"/>
        <v>0</v>
      </c>
      <c r="H58" s="49">
        <f t="shared" ref="H58:Q58" si="10">H62+H66+H70</f>
        <v>0</v>
      </c>
      <c r="I58" s="49">
        <f t="shared" si="10"/>
        <v>0</v>
      </c>
      <c r="J58" s="49">
        <f t="shared" si="10"/>
        <v>0</v>
      </c>
      <c r="K58" s="49">
        <f t="shared" si="10"/>
        <v>0</v>
      </c>
      <c r="L58" s="49">
        <f t="shared" si="10"/>
        <v>0</v>
      </c>
      <c r="M58" s="49">
        <f t="shared" si="10"/>
        <v>0</v>
      </c>
      <c r="N58" s="49">
        <f t="shared" si="10"/>
        <v>0</v>
      </c>
      <c r="O58" s="49">
        <f t="shared" si="10"/>
        <v>0</v>
      </c>
      <c r="P58" s="49">
        <f t="shared" si="10"/>
        <v>0</v>
      </c>
      <c r="Q58" s="49">
        <f t="shared" si="10"/>
        <v>0</v>
      </c>
    </row>
    <row r="59" spans="1:17" s="45" customFormat="1" ht="15.75">
      <c r="A59" s="47" t="s">
        <v>61</v>
      </c>
      <c r="B59" s="48" t="s">
        <v>27</v>
      </c>
      <c r="C59" s="43" t="s">
        <v>57</v>
      </c>
      <c r="D59" s="44">
        <v>0</v>
      </c>
      <c r="E59" s="44">
        <v>0</v>
      </c>
      <c r="F59" s="44">
        <v>0</v>
      </c>
      <c r="G59" s="49">
        <f t="shared" si="1"/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</row>
    <row r="60" spans="1:17" s="45" customFormat="1" ht="15.75">
      <c r="A60" s="47"/>
      <c r="B60" s="48"/>
      <c r="C60" s="43" t="s">
        <v>58</v>
      </c>
      <c r="D60" s="44">
        <v>0</v>
      </c>
      <c r="E60" s="44">
        <v>0</v>
      </c>
      <c r="F60" s="44">
        <v>0</v>
      </c>
      <c r="G60" s="49">
        <f t="shared" si="1"/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</row>
    <row r="61" spans="1:17" s="45" customFormat="1" ht="15.75">
      <c r="A61" s="47"/>
      <c r="B61" s="48"/>
      <c r="C61" s="43" t="s">
        <v>59</v>
      </c>
      <c r="D61" s="44">
        <v>0</v>
      </c>
      <c r="E61" s="44">
        <v>0</v>
      </c>
      <c r="F61" s="44">
        <v>0</v>
      </c>
      <c r="G61" s="49">
        <f t="shared" si="1"/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</row>
    <row r="62" spans="1:17" s="45" customFormat="1" ht="18.75">
      <c r="A62" s="47"/>
      <c r="B62" s="48"/>
      <c r="C62" s="43" t="s">
        <v>62</v>
      </c>
      <c r="D62" s="44">
        <v>0</v>
      </c>
      <c r="E62" s="44">
        <v>0</v>
      </c>
      <c r="F62" s="44">
        <v>0</v>
      </c>
      <c r="G62" s="49">
        <f t="shared" si="1"/>
        <v>0</v>
      </c>
      <c r="H62" s="49">
        <v>0</v>
      </c>
      <c r="I62" s="49">
        <v>0</v>
      </c>
      <c r="J62" s="49">
        <v>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</row>
    <row r="63" spans="1:17" s="45" customFormat="1" ht="15.75">
      <c r="A63" s="47" t="s">
        <v>63</v>
      </c>
      <c r="B63" s="48" t="s">
        <v>29</v>
      </c>
      <c r="C63" s="43" t="s">
        <v>57</v>
      </c>
      <c r="D63" s="44">
        <v>0</v>
      </c>
      <c r="E63" s="44">
        <v>0</v>
      </c>
      <c r="F63" s="44">
        <v>0</v>
      </c>
      <c r="G63" s="49">
        <f t="shared" si="1"/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</row>
    <row r="64" spans="1:17" s="45" customFormat="1" ht="15.75">
      <c r="A64" s="47"/>
      <c r="B64" s="48"/>
      <c r="C64" s="43" t="s">
        <v>58</v>
      </c>
      <c r="D64" s="44">
        <v>0.25</v>
      </c>
      <c r="E64" s="44">
        <v>0.09</v>
      </c>
      <c r="F64" s="44">
        <v>1.5</v>
      </c>
      <c r="G64" s="49">
        <f t="shared" si="1"/>
        <v>0.61333333333333329</v>
      </c>
      <c r="H64" s="49">
        <v>0.25</v>
      </c>
      <c r="I64" s="49">
        <v>0.25</v>
      </c>
      <c r="J64" s="49">
        <v>0.25</v>
      </c>
      <c r="K64" s="49">
        <v>0.25</v>
      </c>
      <c r="L64" s="49">
        <v>0.25</v>
      </c>
      <c r="M64" s="49">
        <v>0.25</v>
      </c>
      <c r="N64" s="49">
        <v>0.25</v>
      </c>
      <c r="O64" s="49">
        <v>0.25</v>
      </c>
      <c r="P64" s="49">
        <v>0.25</v>
      </c>
      <c r="Q64" s="49">
        <v>0.25</v>
      </c>
    </row>
    <row r="65" spans="1:17" s="45" customFormat="1" ht="15.75">
      <c r="A65" s="47"/>
      <c r="B65" s="48"/>
      <c r="C65" s="43" t="s">
        <v>59</v>
      </c>
      <c r="D65" s="44">
        <v>2.56</v>
      </c>
      <c r="E65" s="44">
        <v>5.9489999999999998</v>
      </c>
      <c r="F65" s="44">
        <v>15.79</v>
      </c>
      <c r="G65" s="49">
        <f t="shared" si="1"/>
        <v>8.0996666666666659</v>
      </c>
      <c r="H65" s="49">
        <v>0.4</v>
      </c>
      <c r="I65" s="49">
        <v>0.4</v>
      </c>
      <c r="J65" s="49">
        <v>0.4</v>
      </c>
      <c r="K65" s="49">
        <v>0.4</v>
      </c>
      <c r="L65" s="49">
        <v>0.4</v>
      </c>
      <c r="M65" s="49">
        <v>0.4</v>
      </c>
      <c r="N65" s="49">
        <v>0.4</v>
      </c>
      <c r="O65" s="49">
        <v>0.4</v>
      </c>
      <c r="P65" s="49">
        <v>0.4</v>
      </c>
      <c r="Q65" s="49">
        <v>0.4</v>
      </c>
    </row>
    <row r="66" spans="1:17" s="45" customFormat="1" ht="18.75">
      <c r="A66" s="47"/>
      <c r="B66" s="48"/>
      <c r="C66" s="43" t="s">
        <v>62</v>
      </c>
      <c r="D66" s="44">
        <v>0</v>
      </c>
      <c r="E66" s="44">
        <v>0</v>
      </c>
      <c r="F66" s="44">
        <v>0</v>
      </c>
      <c r="G66" s="49">
        <f t="shared" si="1"/>
        <v>0</v>
      </c>
      <c r="H66" s="49">
        <v>0</v>
      </c>
      <c r="I66" s="49">
        <v>0</v>
      </c>
      <c r="J66" s="49">
        <v>0</v>
      </c>
      <c r="K66" s="49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</row>
    <row r="67" spans="1:17" s="45" customFormat="1" ht="15.75">
      <c r="A67" s="47" t="s">
        <v>64</v>
      </c>
      <c r="B67" s="48" t="s">
        <v>31</v>
      </c>
      <c r="C67" s="43" t="s">
        <v>57</v>
      </c>
      <c r="D67" s="44">
        <v>0</v>
      </c>
      <c r="E67" s="44">
        <v>0</v>
      </c>
      <c r="F67" s="44">
        <v>0</v>
      </c>
      <c r="G67" s="49">
        <f t="shared" si="1"/>
        <v>0</v>
      </c>
      <c r="H67" s="49"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</row>
    <row r="68" spans="1:17" s="45" customFormat="1" ht="15.75">
      <c r="A68" s="47"/>
      <c r="B68" s="48"/>
      <c r="C68" s="43" t="s">
        <v>58</v>
      </c>
      <c r="D68" s="44">
        <v>0</v>
      </c>
      <c r="E68" s="44">
        <v>0</v>
      </c>
      <c r="F68" s="44">
        <v>0</v>
      </c>
      <c r="G68" s="49">
        <f t="shared" si="1"/>
        <v>0</v>
      </c>
      <c r="H68" s="49">
        <v>0</v>
      </c>
      <c r="I68" s="49">
        <v>0</v>
      </c>
      <c r="J68" s="49">
        <v>0</v>
      </c>
      <c r="K68" s="49">
        <v>0</v>
      </c>
      <c r="L68" s="49">
        <v>0</v>
      </c>
      <c r="M68" s="49">
        <v>0</v>
      </c>
      <c r="N68" s="49">
        <v>0</v>
      </c>
      <c r="O68" s="49">
        <v>0</v>
      </c>
      <c r="P68" s="49">
        <v>0</v>
      </c>
      <c r="Q68" s="49">
        <v>0</v>
      </c>
    </row>
    <row r="69" spans="1:17" s="45" customFormat="1" ht="29.25" customHeight="1">
      <c r="A69" s="47"/>
      <c r="B69" s="48"/>
      <c r="C69" s="43" t="s">
        <v>59</v>
      </c>
      <c r="D69" s="44">
        <v>0</v>
      </c>
      <c r="E69" s="44">
        <v>0</v>
      </c>
      <c r="F69" s="44">
        <v>0</v>
      </c>
      <c r="G69" s="49">
        <f t="shared" si="1"/>
        <v>0</v>
      </c>
      <c r="H69" s="49">
        <v>0</v>
      </c>
      <c r="I69" s="49">
        <v>0</v>
      </c>
      <c r="J69" s="49">
        <v>0</v>
      </c>
      <c r="K69" s="49">
        <v>0</v>
      </c>
      <c r="L69" s="49">
        <v>0</v>
      </c>
      <c r="M69" s="49">
        <v>0</v>
      </c>
      <c r="N69" s="49">
        <v>0</v>
      </c>
      <c r="O69" s="49">
        <v>0</v>
      </c>
      <c r="P69" s="49">
        <v>0</v>
      </c>
      <c r="Q69" s="49">
        <v>0</v>
      </c>
    </row>
    <row r="70" spans="1:17" s="45" customFormat="1" ht="25.5" customHeight="1">
      <c r="A70" s="47"/>
      <c r="B70" s="48"/>
      <c r="C70" s="43" t="s">
        <v>62</v>
      </c>
      <c r="D70" s="44">
        <v>0</v>
      </c>
      <c r="E70" s="44">
        <v>0</v>
      </c>
      <c r="F70" s="44">
        <v>0</v>
      </c>
      <c r="G70" s="49">
        <f t="shared" si="1"/>
        <v>0</v>
      </c>
      <c r="H70" s="49">
        <v>0</v>
      </c>
      <c r="I70" s="49">
        <v>0</v>
      </c>
      <c r="J70" s="49">
        <v>0</v>
      </c>
      <c r="K70" s="49">
        <v>0</v>
      </c>
      <c r="L70" s="49">
        <v>0</v>
      </c>
      <c r="M70" s="49">
        <v>0</v>
      </c>
      <c r="N70" s="49">
        <v>0</v>
      </c>
      <c r="O70" s="49">
        <v>0</v>
      </c>
      <c r="P70" s="49">
        <v>0</v>
      </c>
      <c r="Q70" s="49">
        <v>0</v>
      </c>
    </row>
    <row r="71" spans="1:17" s="45" customFormat="1" ht="27.75" customHeight="1">
      <c r="A71" s="47" t="s">
        <v>65</v>
      </c>
      <c r="B71" s="48" t="s">
        <v>66</v>
      </c>
      <c r="C71" s="43" t="s">
        <v>57</v>
      </c>
      <c r="D71" s="44">
        <v>0</v>
      </c>
      <c r="E71" s="44">
        <v>0</v>
      </c>
      <c r="F71" s="44">
        <v>0</v>
      </c>
      <c r="G71" s="49">
        <f t="shared" si="1"/>
        <v>0</v>
      </c>
      <c r="H71" s="49">
        <f>H75+H79+H83</f>
        <v>0</v>
      </c>
      <c r="I71" s="49">
        <f t="shared" ref="I71:Q71" si="11">I75+I79+I83</f>
        <v>0</v>
      </c>
      <c r="J71" s="49">
        <f t="shared" si="11"/>
        <v>0</v>
      </c>
      <c r="K71" s="49">
        <f t="shared" si="11"/>
        <v>0</v>
      </c>
      <c r="L71" s="49">
        <f t="shared" si="11"/>
        <v>0</v>
      </c>
      <c r="M71" s="49">
        <f t="shared" si="11"/>
        <v>0</v>
      </c>
      <c r="N71" s="49">
        <f t="shared" si="11"/>
        <v>0</v>
      </c>
      <c r="O71" s="49">
        <f t="shared" si="11"/>
        <v>0</v>
      </c>
      <c r="P71" s="49">
        <f t="shared" si="11"/>
        <v>0</v>
      </c>
      <c r="Q71" s="49">
        <f t="shared" si="11"/>
        <v>0</v>
      </c>
    </row>
    <row r="72" spans="1:17" s="45" customFormat="1" ht="28.5" customHeight="1">
      <c r="A72" s="47"/>
      <c r="B72" s="48"/>
      <c r="C72" s="43" t="s">
        <v>58</v>
      </c>
      <c r="D72" s="44">
        <v>0.25</v>
      </c>
      <c r="E72" s="44">
        <v>0.09</v>
      </c>
      <c r="F72" s="44">
        <v>0.09</v>
      </c>
      <c r="G72" s="49">
        <f t="shared" si="1"/>
        <v>0.14333333333333331</v>
      </c>
      <c r="H72" s="49">
        <f t="shared" ref="H72:Q72" si="12">H76+H80+H84</f>
        <v>0.25</v>
      </c>
      <c r="I72" s="49">
        <f t="shared" si="12"/>
        <v>0.25</v>
      </c>
      <c r="J72" s="49">
        <f t="shared" si="12"/>
        <v>0.25</v>
      </c>
      <c r="K72" s="49">
        <f t="shared" si="12"/>
        <v>0.25</v>
      </c>
      <c r="L72" s="49">
        <f t="shared" si="12"/>
        <v>0.25</v>
      </c>
      <c r="M72" s="49">
        <f t="shared" si="12"/>
        <v>0.25</v>
      </c>
      <c r="N72" s="49">
        <f t="shared" si="12"/>
        <v>0.25</v>
      </c>
      <c r="O72" s="49">
        <f t="shared" si="12"/>
        <v>0.25</v>
      </c>
      <c r="P72" s="49">
        <f t="shared" si="12"/>
        <v>0.25</v>
      </c>
      <c r="Q72" s="49">
        <f t="shared" si="12"/>
        <v>0.25</v>
      </c>
    </row>
    <row r="73" spans="1:17" s="45" customFormat="1" ht="24" customHeight="1">
      <c r="A73" s="47"/>
      <c r="B73" s="48"/>
      <c r="C73" s="43" t="s">
        <v>59</v>
      </c>
      <c r="D73" s="44">
        <v>2.56</v>
      </c>
      <c r="E73" s="44">
        <v>5.9489999999999998</v>
      </c>
      <c r="F73" s="44">
        <v>5.9489999999999998</v>
      </c>
      <c r="G73" s="49">
        <f t="shared" si="1"/>
        <v>4.8193333333333337</v>
      </c>
      <c r="H73" s="49">
        <f t="shared" ref="H73:Q73" si="13">H77+H81+H85</f>
        <v>0.4</v>
      </c>
      <c r="I73" s="49">
        <f t="shared" si="13"/>
        <v>0.4</v>
      </c>
      <c r="J73" s="49">
        <f t="shared" si="13"/>
        <v>0.4</v>
      </c>
      <c r="K73" s="49">
        <f t="shared" si="13"/>
        <v>0.4</v>
      </c>
      <c r="L73" s="49">
        <f t="shared" si="13"/>
        <v>0.4</v>
      </c>
      <c r="M73" s="49">
        <f t="shared" si="13"/>
        <v>0.4</v>
      </c>
      <c r="N73" s="49">
        <f t="shared" si="13"/>
        <v>0.4</v>
      </c>
      <c r="O73" s="49">
        <f t="shared" si="13"/>
        <v>0.4</v>
      </c>
      <c r="P73" s="49">
        <f t="shared" si="13"/>
        <v>0.4</v>
      </c>
      <c r="Q73" s="49">
        <f t="shared" si="13"/>
        <v>0.4</v>
      </c>
    </row>
    <row r="74" spans="1:17" s="45" customFormat="1" ht="21.75" customHeight="1">
      <c r="A74" s="47"/>
      <c r="B74" s="48"/>
      <c r="C74" s="43" t="s">
        <v>62</v>
      </c>
      <c r="D74" s="44">
        <v>0</v>
      </c>
      <c r="E74" s="44">
        <v>0</v>
      </c>
      <c r="F74" s="44">
        <v>0</v>
      </c>
      <c r="G74" s="49">
        <f t="shared" si="1"/>
        <v>0</v>
      </c>
      <c r="H74" s="49">
        <f t="shared" ref="H74:Q74" si="14">H78+H82+H86</f>
        <v>0</v>
      </c>
      <c r="I74" s="49">
        <f t="shared" si="14"/>
        <v>0</v>
      </c>
      <c r="J74" s="49">
        <f t="shared" si="14"/>
        <v>0</v>
      </c>
      <c r="K74" s="49">
        <f t="shared" si="14"/>
        <v>0</v>
      </c>
      <c r="L74" s="49">
        <f t="shared" si="14"/>
        <v>0</v>
      </c>
      <c r="M74" s="49">
        <f t="shared" si="14"/>
        <v>0</v>
      </c>
      <c r="N74" s="49">
        <f t="shared" si="14"/>
        <v>0</v>
      </c>
      <c r="O74" s="49">
        <f t="shared" si="14"/>
        <v>0</v>
      </c>
      <c r="P74" s="49">
        <f t="shared" si="14"/>
        <v>0</v>
      </c>
      <c r="Q74" s="49">
        <f t="shared" si="14"/>
        <v>0</v>
      </c>
    </row>
    <row r="75" spans="1:17" s="45" customFormat="1" ht="15.75">
      <c r="A75" s="47" t="s">
        <v>67</v>
      </c>
      <c r="B75" s="48" t="s">
        <v>27</v>
      </c>
      <c r="C75" s="43" t="s">
        <v>57</v>
      </c>
      <c r="D75" s="44">
        <v>0</v>
      </c>
      <c r="E75" s="44">
        <v>0</v>
      </c>
      <c r="F75" s="44">
        <v>0</v>
      </c>
      <c r="G75" s="49">
        <f t="shared" si="1"/>
        <v>0</v>
      </c>
      <c r="H75" s="44">
        <v>0</v>
      </c>
      <c r="I75" s="44">
        <v>0</v>
      </c>
      <c r="J75" s="44">
        <v>0</v>
      </c>
      <c r="K75" s="44">
        <v>0</v>
      </c>
      <c r="L75" s="44">
        <v>0</v>
      </c>
      <c r="M75" s="44">
        <v>0</v>
      </c>
      <c r="N75" s="44">
        <v>0</v>
      </c>
      <c r="O75" s="44">
        <v>0</v>
      </c>
      <c r="P75" s="44">
        <v>0</v>
      </c>
      <c r="Q75" s="44">
        <v>0</v>
      </c>
    </row>
    <row r="76" spans="1:17" s="45" customFormat="1" ht="15.75">
      <c r="A76" s="47"/>
      <c r="B76" s="48"/>
      <c r="C76" s="43" t="s">
        <v>58</v>
      </c>
      <c r="D76" s="44">
        <v>0</v>
      </c>
      <c r="E76" s="44">
        <v>0</v>
      </c>
      <c r="F76" s="44">
        <v>0</v>
      </c>
      <c r="G76" s="49">
        <f t="shared" si="1"/>
        <v>0</v>
      </c>
      <c r="H76" s="44">
        <v>0</v>
      </c>
      <c r="I76" s="44">
        <v>0</v>
      </c>
      <c r="J76" s="44">
        <v>0</v>
      </c>
      <c r="K76" s="44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</row>
    <row r="77" spans="1:17" s="45" customFormat="1" ht="15.75">
      <c r="A77" s="47"/>
      <c r="B77" s="48"/>
      <c r="C77" s="43" t="s">
        <v>59</v>
      </c>
      <c r="D77" s="44">
        <v>0</v>
      </c>
      <c r="E77" s="44">
        <v>0</v>
      </c>
      <c r="F77" s="44">
        <v>0</v>
      </c>
      <c r="G77" s="49">
        <f t="shared" si="1"/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</row>
    <row r="78" spans="1:17" s="45" customFormat="1" ht="15.75">
      <c r="A78" s="47"/>
      <c r="B78" s="48"/>
      <c r="C78" s="43" t="s">
        <v>68</v>
      </c>
      <c r="D78" s="44">
        <v>0</v>
      </c>
      <c r="E78" s="44">
        <v>0</v>
      </c>
      <c r="F78" s="44">
        <v>0</v>
      </c>
      <c r="G78" s="49">
        <f t="shared" si="1"/>
        <v>0</v>
      </c>
      <c r="H78" s="44">
        <v>0</v>
      </c>
      <c r="I78" s="44">
        <v>0</v>
      </c>
      <c r="J78" s="44">
        <v>0</v>
      </c>
      <c r="K78" s="44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</row>
    <row r="79" spans="1:17" s="45" customFormat="1" ht="15.75">
      <c r="A79" s="47" t="s">
        <v>69</v>
      </c>
      <c r="B79" s="48" t="s">
        <v>29</v>
      </c>
      <c r="C79" s="43" t="s">
        <v>57</v>
      </c>
      <c r="D79" s="44">
        <v>0</v>
      </c>
      <c r="E79" s="44">
        <v>0</v>
      </c>
      <c r="F79" s="44">
        <v>0</v>
      </c>
      <c r="G79" s="49">
        <f t="shared" si="1"/>
        <v>0</v>
      </c>
      <c r="H79" s="44">
        <v>0</v>
      </c>
      <c r="I79" s="44">
        <v>0</v>
      </c>
      <c r="J79" s="44">
        <v>0</v>
      </c>
      <c r="K79" s="44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</row>
    <row r="80" spans="1:17" s="45" customFormat="1" ht="15.75">
      <c r="A80" s="47"/>
      <c r="B80" s="48"/>
      <c r="C80" s="43" t="s">
        <v>58</v>
      </c>
      <c r="D80" s="44">
        <v>0.25</v>
      </c>
      <c r="E80" s="44">
        <v>0.09</v>
      </c>
      <c r="F80" s="44">
        <v>1.5</v>
      </c>
      <c r="G80" s="49">
        <f t="shared" si="1"/>
        <v>0.61333333333333329</v>
      </c>
      <c r="H80" s="44">
        <v>0.25</v>
      </c>
      <c r="I80" s="44">
        <v>0.25</v>
      </c>
      <c r="J80" s="44">
        <v>0.25</v>
      </c>
      <c r="K80" s="44">
        <v>0.25</v>
      </c>
      <c r="L80" s="44">
        <v>0.25</v>
      </c>
      <c r="M80" s="44">
        <v>0.25</v>
      </c>
      <c r="N80" s="44">
        <v>0.25</v>
      </c>
      <c r="O80" s="44">
        <v>0.25</v>
      </c>
      <c r="P80" s="44">
        <v>0.25</v>
      </c>
      <c r="Q80" s="44">
        <v>0.25</v>
      </c>
    </row>
    <row r="81" spans="1:17" s="45" customFormat="1" ht="15.75">
      <c r="A81" s="47"/>
      <c r="B81" s="48"/>
      <c r="C81" s="43" t="s">
        <v>59</v>
      </c>
      <c r="D81" s="44">
        <v>2.56</v>
      </c>
      <c r="E81" s="44">
        <v>5.9489999999999998</v>
      </c>
      <c r="F81" s="44">
        <v>15.79</v>
      </c>
      <c r="G81" s="49">
        <f t="shared" si="1"/>
        <v>8.0996666666666659</v>
      </c>
      <c r="H81" s="44">
        <v>0.4</v>
      </c>
      <c r="I81" s="44">
        <v>0.4</v>
      </c>
      <c r="J81" s="44">
        <v>0.4</v>
      </c>
      <c r="K81" s="44">
        <v>0.4</v>
      </c>
      <c r="L81" s="44">
        <v>0.4</v>
      </c>
      <c r="M81" s="44">
        <v>0.4</v>
      </c>
      <c r="N81" s="44">
        <v>0.4</v>
      </c>
      <c r="O81" s="44">
        <v>0.4</v>
      </c>
      <c r="P81" s="44">
        <v>0.4</v>
      </c>
      <c r="Q81" s="44">
        <v>0.4</v>
      </c>
    </row>
    <row r="82" spans="1:17" s="45" customFormat="1" ht="18.75">
      <c r="A82" s="47"/>
      <c r="B82" s="48"/>
      <c r="C82" s="43" t="s">
        <v>62</v>
      </c>
      <c r="D82" s="44">
        <v>0</v>
      </c>
      <c r="E82" s="44">
        <v>0</v>
      </c>
      <c r="F82" s="44">
        <v>0</v>
      </c>
      <c r="G82" s="49">
        <f t="shared" si="1"/>
        <v>0</v>
      </c>
      <c r="H82" s="44">
        <v>0</v>
      </c>
      <c r="I82" s="44">
        <v>0</v>
      </c>
      <c r="J82" s="44">
        <v>0</v>
      </c>
      <c r="K82" s="44">
        <v>0</v>
      </c>
      <c r="L82" s="44">
        <v>0</v>
      </c>
      <c r="M82" s="44">
        <v>0</v>
      </c>
      <c r="N82" s="44">
        <v>0</v>
      </c>
      <c r="O82" s="44">
        <v>0</v>
      </c>
      <c r="P82" s="44">
        <v>0</v>
      </c>
      <c r="Q82" s="44">
        <v>0</v>
      </c>
    </row>
    <row r="83" spans="1:17" s="45" customFormat="1" ht="15.75">
      <c r="A83" s="47" t="s">
        <v>70</v>
      </c>
      <c r="B83" s="48" t="s">
        <v>31</v>
      </c>
      <c r="C83" s="43" t="s">
        <v>57</v>
      </c>
      <c r="D83" s="44">
        <v>0</v>
      </c>
      <c r="E83" s="44">
        <v>0</v>
      </c>
      <c r="F83" s="44">
        <v>0</v>
      </c>
      <c r="G83" s="49">
        <f t="shared" si="1"/>
        <v>0</v>
      </c>
      <c r="H83" s="44">
        <v>0</v>
      </c>
      <c r="I83" s="44">
        <v>0</v>
      </c>
      <c r="J83" s="44">
        <v>0</v>
      </c>
      <c r="K83" s="44">
        <v>0</v>
      </c>
      <c r="L83" s="44">
        <v>0</v>
      </c>
      <c r="M83" s="44">
        <v>0</v>
      </c>
      <c r="N83" s="44">
        <v>0</v>
      </c>
      <c r="O83" s="44">
        <v>0</v>
      </c>
      <c r="P83" s="44">
        <v>0</v>
      </c>
      <c r="Q83" s="44">
        <v>0</v>
      </c>
    </row>
    <row r="84" spans="1:17" s="45" customFormat="1" ht="15.75">
      <c r="A84" s="47"/>
      <c r="B84" s="48"/>
      <c r="C84" s="43" t="s">
        <v>58</v>
      </c>
      <c r="D84" s="44">
        <v>0</v>
      </c>
      <c r="E84" s="44">
        <v>0</v>
      </c>
      <c r="F84" s="44">
        <v>0</v>
      </c>
      <c r="G84" s="49">
        <f t="shared" si="1"/>
        <v>0</v>
      </c>
      <c r="H84" s="44">
        <v>0</v>
      </c>
      <c r="I84" s="44">
        <v>0</v>
      </c>
      <c r="J84" s="44">
        <v>0</v>
      </c>
      <c r="K84" s="44">
        <v>0</v>
      </c>
      <c r="L84" s="44">
        <v>0</v>
      </c>
      <c r="M84" s="44">
        <v>0</v>
      </c>
      <c r="N84" s="44">
        <v>0</v>
      </c>
      <c r="O84" s="44">
        <v>0</v>
      </c>
      <c r="P84" s="44">
        <v>0</v>
      </c>
      <c r="Q84" s="44">
        <v>0</v>
      </c>
    </row>
    <row r="85" spans="1:17" s="45" customFormat="1" ht="15.75">
      <c r="A85" s="47"/>
      <c r="B85" s="48"/>
      <c r="C85" s="43" t="s">
        <v>59</v>
      </c>
      <c r="D85" s="44">
        <v>0</v>
      </c>
      <c r="E85" s="44">
        <v>0</v>
      </c>
      <c r="F85" s="44">
        <v>0</v>
      </c>
      <c r="G85" s="49">
        <f t="shared" ref="G85:G148" si="15">AVERAGE(D85:F85)</f>
        <v>0</v>
      </c>
      <c r="H85" s="44">
        <v>0</v>
      </c>
      <c r="I85" s="44">
        <v>0</v>
      </c>
      <c r="J85" s="44">
        <v>0</v>
      </c>
      <c r="K85" s="44">
        <v>0</v>
      </c>
      <c r="L85" s="44">
        <v>0</v>
      </c>
      <c r="M85" s="44">
        <v>0</v>
      </c>
      <c r="N85" s="44">
        <v>0</v>
      </c>
      <c r="O85" s="44">
        <v>0</v>
      </c>
      <c r="P85" s="44">
        <v>0</v>
      </c>
      <c r="Q85" s="44">
        <v>0</v>
      </c>
    </row>
    <row r="86" spans="1:17" s="45" customFormat="1" ht="20.25" customHeight="1">
      <c r="A86" s="47"/>
      <c r="B86" s="48"/>
      <c r="C86" s="43" t="s">
        <v>62</v>
      </c>
      <c r="D86" s="44">
        <v>0</v>
      </c>
      <c r="E86" s="44">
        <v>0</v>
      </c>
      <c r="F86" s="44">
        <v>0</v>
      </c>
      <c r="G86" s="49">
        <f t="shared" si="15"/>
        <v>0</v>
      </c>
      <c r="H86" s="44">
        <v>0</v>
      </c>
      <c r="I86" s="44">
        <v>0</v>
      </c>
      <c r="J86" s="44">
        <v>0</v>
      </c>
      <c r="K86" s="44">
        <v>0</v>
      </c>
      <c r="L86" s="44">
        <v>0</v>
      </c>
      <c r="M86" s="44">
        <v>0</v>
      </c>
      <c r="N86" s="44">
        <v>0</v>
      </c>
      <c r="O86" s="44">
        <v>0</v>
      </c>
      <c r="P86" s="44">
        <v>0</v>
      </c>
      <c r="Q86" s="44">
        <v>0</v>
      </c>
    </row>
    <row r="87" spans="1:17" s="45" customFormat="1" ht="74.25" customHeight="1">
      <c r="A87" s="41" t="s">
        <v>71</v>
      </c>
      <c r="B87" s="46" t="s">
        <v>72</v>
      </c>
      <c r="C87" s="43" t="s">
        <v>17</v>
      </c>
      <c r="D87" s="43" t="s">
        <v>17</v>
      </c>
      <c r="E87" s="43" t="s">
        <v>17</v>
      </c>
      <c r="F87" s="43" t="s">
        <v>17</v>
      </c>
      <c r="G87" s="49" t="e">
        <f t="shared" si="15"/>
        <v>#DIV/0!</v>
      </c>
      <c r="H87" s="43" t="s">
        <v>17</v>
      </c>
      <c r="I87" s="43" t="s">
        <v>17</v>
      </c>
      <c r="J87" s="43" t="s">
        <v>17</v>
      </c>
      <c r="K87" s="43" t="s">
        <v>17</v>
      </c>
      <c r="L87" s="43" t="s">
        <v>17</v>
      </c>
      <c r="M87" s="43" t="s">
        <v>17</v>
      </c>
      <c r="N87" s="43" t="s">
        <v>17</v>
      </c>
      <c r="O87" s="43" t="s">
        <v>17</v>
      </c>
      <c r="P87" s="43" t="s">
        <v>17</v>
      </c>
      <c r="Q87" s="43" t="s">
        <v>17</v>
      </c>
    </row>
    <row r="88" spans="1:17" s="45" customFormat="1" ht="50.25" customHeight="1">
      <c r="A88" s="47" t="s">
        <v>73</v>
      </c>
      <c r="B88" s="48" t="s">
        <v>21</v>
      </c>
      <c r="C88" s="43" t="s">
        <v>22</v>
      </c>
      <c r="D88" s="44">
        <v>23</v>
      </c>
      <c r="E88" s="44">
        <v>21</v>
      </c>
      <c r="F88" s="44">
        <v>147</v>
      </c>
      <c r="G88" s="49">
        <f t="shared" si="15"/>
        <v>63.666666666666664</v>
      </c>
      <c r="H88" s="49">
        <f>H90+H92+H94+H96</f>
        <v>23</v>
      </c>
      <c r="I88" s="49">
        <f t="shared" ref="I88:Q89" si="16">I90+I92+I94+I96</f>
        <v>23</v>
      </c>
      <c r="J88" s="49">
        <f t="shared" si="16"/>
        <v>23</v>
      </c>
      <c r="K88" s="49">
        <f t="shared" si="16"/>
        <v>23</v>
      </c>
      <c r="L88" s="49">
        <f t="shared" si="16"/>
        <v>23</v>
      </c>
      <c r="M88" s="49">
        <f t="shared" si="16"/>
        <v>23</v>
      </c>
      <c r="N88" s="49">
        <f t="shared" si="16"/>
        <v>23</v>
      </c>
      <c r="O88" s="49">
        <f t="shared" si="16"/>
        <v>23</v>
      </c>
      <c r="P88" s="49">
        <f t="shared" si="16"/>
        <v>23</v>
      </c>
      <c r="Q88" s="49">
        <f t="shared" si="16"/>
        <v>23</v>
      </c>
    </row>
    <row r="89" spans="1:17" s="45" customFormat="1" ht="40.5" customHeight="1">
      <c r="A89" s="47"/>
      <c r="B89" s="48"/>
      <c r="C89" s="43" t="s">
        <v>23</v>
      </c>
      <c r="D89" s="44">
        <v>1.9</v>
      </c>
      <c r="E89" s="44">
        <v>1.9</v>
      </c>
      <c r="F89" s="44">
        <v>3.476</v>
      </c>
      <c r="G89" s="49">
        <f t="shared" si="15"/>
        <v>2.4253333333333331</v>
      </c>
      <c r="H89" s="49">
        <f>H91+H93+H95+H97</f>
        <v>1.9</v>
      </c>
      <c r="I89" s="49">
        <f t="shared" si="16"/>
        <v>1.9</v>
      </c>
      <c r="J89" s="49">
        <f t="shared" si="16"/>
        <v>1.9</v>
      </c>
      <c r="K89" s="49">
        <f t="shared" si="16"/>
        <v>1.9</v>
      </c>
      <c r="L89" s="49">
        <f t="shared" si="16"/>
        <v>1.9</v>
      </c>
      <c r="M89" s="49">
        <f t="shared" si="16"/>
        <v>1.9</v>
      </c>
      <c r="N89" s="49">
        <f t="shared" si="16"/>
        <v>1.9</v>
      </c>
      <c r="O89" s="49">
        <f t="shared" si="16"/>
        <v>1.9</v>
      </c>
      <c r="P89" s="49">
        <f t="shared" si="16"/>
        <v>1.9</v>
      </c>
      <c r="Q89" s="49">
        <f t="shared" si="16"/>
        <v>1.9</v>
      </c>
    </row>
    <row r="90" spans="1:17" s="45" customFormat="1" ht="33.75" customHeight="1">
      <c r="A90" s="47" t="s">
        <v>74</v>
      </c>
      <c r="B90" s="48" t="s">
        <v>25</v>
      </c>
      <c r="C90" s="43" t="s">
        <v>22</v>
      </c>
      <c r="D90" s="44">
        <v>6</v>
      </c>
      <c r="E90" s="44">
        <v>6</v>
      </c>
      <c r="F90" s="44">
        <v>23</v>
      </c>
      <c r="G90" s="49">
        <f t="shared" si="15"/>
        <v>11.666666666666666</v>
      </c>
      <c r="H90" s="44">
        <v>9</v>
      </c>
      <c r="I90" s="44">
        <v>9</v>
      </c>
      <c r="J90" s="44">
        <v>9</v>
      </c>
      <c r="K90" s="44">
        <v>9</v>
      </c>
      <c r="L90" s="44">
        <v>9</v>
      </c>
      <c r="M90" s="44">
        <v>9</v>
      </c>
      <c r="N90" s="44">
        <v>9</v>
      </c>
      <c r="O90" s="44">
        <v>9</v>
      </c>
      <c r="P90" s="44">
        <v>9</v>
      </c>
      <c r="Q90" s="44">
        <v>9</v>
      </c>
    </row>
    <row r="91" spans="1:17" s="45" customFormat="1" ht="25.5" customHeight="1">
      <c r="A91" s="47"/>
      <c r="B91" s="48"/>
      <c r="C91" s="43" t="s">
        <v>23</v>
      </c>
      <c r="D91" s="44">
        <v>0.2</v>
      </c>
      <c r="E91" s="44">
        <v>0.48</v>
      </c>
      <c r="F91" s="44">
        <v>0.68</v>
      </c>
      <c r="G91" s="49">
        <f t="shared" si="15"/>
        <v>0.45333333333333331</v>
      </c>
      <c r="H91" s="44">
        <v>0.73</v>
      </c>
      <c r="I91" s="44">
        <v>0.73</v>
      </c>
      <c r="J91" s="44">
        <v>0.73</v>
      </c>
      <c r="K91" s="44">
        <v>0.73</v>
      </c>
      <c r="L91" s="44">
        <v>0.73</v>
      </c>
      <c r="M91" s="44">
        <v>0.73</v>
      </c>
      <c r="N91" s="44">
        <v>0.73</v>
      </c>
      <c r="O91" s="44">
        <v>0.73</v>
      </c>
      <c r="P91" s="44">
        <v>0.73</v>
      </c>
      <c r="Q91" s="44">
        <v>0.73</v>
      </c>
    </row>
    <row r="92" spans="1:17" s="45" customFormat="1" ht="25.5" customHeight="1">
      <c r="A92" s="47" t="s">
        <v>75</v>
      </c>
      <c r="B92" s="48" t="s">
        <v>27</v>
      </c>
      <c r="C92" s="43" t="s">
        <v>22</v>
      </c>
      <c r="D92" s="44">
        <v>0</v>
      </c>
      <c r="E92" s="44">
        <v>0</v>
      </c>
      <c r="F92" s="44">
        <v>0</v>
      </c>
      <c r="G92" s="49">
        <f t="shared" si="15"/>
        <v>0</v>
      </c>
      <c r="H92" s="44">
        <v>0</v>
      </c>
      <c r="I92" s="44">
        <v>0</v>
      </c>
      <c r="J92" s="44">
        <v>0</v>
      </c>
      <c r="K92" s="44">
        <v>0</v>
      </c>
      <c r="L92" s="44">
        <v>0</v>
      </c>
      <c r="M92" s="44">
        <v>0</v>
      </c>
      <c r="N92" s="44">
        <v>0</v>
      </c>
      <c r="O92" s="44">
        <v>0</v>
      </c>
      <c r="P92" s="44">
        <v>0</v>
      </c>
      <c r="Q92" s="44">
        <v>0</v>
      </c>
    </row>
    <row r="93" spans="1:17" s="45" customFormat="1" ht="24" customHeight="1">
      <c r="A93" s="47"/>
      <c r="B93" s="48"/>
      <c r="C93" s="43" t="s">
        <v>23</v>
      </c>
      <c r="D93" s="44">
        <v>0</v>
      </c>
      <c r="E93" s="44">
        <v>0</v>
      </c>
      <c r="F93" s="44">
        <v>0</v>
      </c>
      <c r="G93" s="49">
        <f t="shared" si="15"/>
        <v>0</v>
      </c>
      <c r="H93" s="44">
        <v>0</v>
      </c>
      <c r="I93" s="44">
        <v>0</v>
      </c>
      <c r="J93" s="44">
        <v>0</v>
      </c>
      <c r="K93" s="44">
        <v>0</v>
      </c>
      <c r="L93" s="44">
        <v>0</v>
      </c>
      <c r="M93" s="44">
        <v>0</v>
      </c>
      <c r="N93" s="44">
        <v>0</v>
      </c>
      <c r="O93" s="44">
        <v>0</v>
      </c>
      <c r="P93" s="44">
        <v>0</v>
      </c>
      <c r="Q93" s="44">
        <v>0</v>
      </c>
    </row>
    <row r="94" spans="1:17" s="45" customFormat="1" ht="25.5" customHeight="1">
      <c r="A94" s="47" t="s">
        <v>76</v>
      </c>
      <c r="B94" s="48" t="s">
        <v>29</v>
      </c>
      <c r="C94" s="43" t="s">
        <v>22</v>
      </c>
      <c r="D94" s="44">
        <v>17</v>
      </c>
      <c r="E94" s="44">
        <v>15</v>
      </c>
      <c r="F94" s="44">
        <v>124</v>
      </c>
      <c r="G94" s="49">
        <f t="shared" si="15"/>
        <v>52</v>
      </c>
      <c r="H94" s="44">
        <v>14</v>
      </c>
      <c r="I94" s="44">
        <v>14</v>
      </c>
      <c r="J94" s="44">
        <v>14</v>
      </c>
      <c r="K94" s="44">
        <v>14</v>
      </c>
      <c r="L94" s="44">
        <v>14</v>
      </c>
      <c r="M94" s="44">
        <v>14</v>
      </c>
      <c r="N94" s="44">
        <v>14</v>
      </c>
      <c r="O94" s="44">
        <v>14</v>
      </c>
      <c r="P94" s="44">
        <v>14</v>
      </c>
      <c r="Q94" s="44">
        <v>14</v>
      </c>
    </row>
    <row r="95" spans="1:17" s="45" customFormat="1" ht="27.75" customHeight="1">
      <c r="A95" s="47"/>
      <c r="B95" s="48"/>
      <c r="C95" s="43" t="s">
        <v>23</v>
      </c>
      <c r="D95" s="44">
        <v>1.7</v>
      </c>
      <c r="E95" s="44">
        <v>1.42</v>
      </c>
      <c r="F95" s="44">
        <v>2.7959999999999998</v>
      </c>
      <c r="G95" s="49">
        <f t="shared" si="15"/>
        <v>1.9720000000000002</v>
      </c>
      <c r="H95" s="44">
        <v>1.17</v>
      </c>
      <c r="I95" s="44">
        <v>1.17</v>
      </c>
      <c r="J95" s="44">
        <v>1.17</v>
      </c>
      <c r="K95" s="44">
        <v>1.17</v>
      </c>
      <c r="L95" s="44">
        <v>1.17</v>
      </c>
      <c r="M95" s="44">
        <v>1.17</v>
      </c>
      <c r="N95" s="44">
        <v>1.17</v>
      </c>
      <c r="O95" s="44">
        <v>1.17</v>
      </c>
      <c r="P95" s="44">
        <v>1.17</v>
      </c>
      <c r="Q95" s="44">
        <v>1.17</v>
      </c>
    </row>
    <row r="96" spans="1:17" s="45" customFormat="1" ht="28.5" customHeight="1">
      <c r="A96" s="47" t="s">
        <v>77</v>
      </c>
      <c r="B96" s="48" t="s">
        <v>31</v>
      </c>
      <c r="C96" s="43" t="s">
        <v>22</v>
      </c>
      <c r="D96" s="44">
        <v>0</v>
      </c>
      <c r="E96" s="44">
        <v>0</v>
      </c>
      <c r="F96" s="44">
        <v>0</v>
      </c>
      <c r="G96" s="49">
        <f t="shared" si="15"/>
        <v>0</v>
      </c>
      <c r="H96" s="44">
        <v>0</v>
      </c>
      <c r="I96" s="44">
        <v>0</v>
      </c>
      <c r="J96" s="44">
        <v>0</v>
      </c>
      <c r="K96" s="44">
        <v>0</v>
      </c>
      <c r="L96" s="44">
        <v>0</v>
      </c>
      <c r="M96" s="44">
        <v>0</v>
      </c>
      <c r="N96" s="44">
        <v>0</v>
      </c>
      <c r="O96" s="44">
        <v>0</v>
      </c>
      <c r="P96" s="44">
        <v>0</v>
      </c>
      <c r="Q96" s="44">
        <v>0</v>
      </c>
    </row>
    <row r="97" spans="1:17" s="45" customFormat="1" ht="28.5" customHeight="1">
      <c r="A97" s="47"/>
      <c r="B97" s="48"/>
      <c r="C97" s="43" t="s">
        <v>23</v>
      </c>
      <c r="D97" s="44">
        <v>0</v>
      </c>
      <c r="E97" s="44">
        <v>0</v>
      </c>
      <c r="F97" s="44">
        <v>0</v>
      </c>
      <c r="G97" s="49">
        <f t="shared" si="15"/>
        <v>0</v>
      </c>
      <c r="H97" s="44">
        <v>0</v>
      </c>
      <c r="I97" s="44">
        <v>0</v>
      </c>
      <c r="J97" s="44">
        <v>0</v>
      </c>
      <c r="K97" s="44">
        <v>0</v>
      </c>
      <c r="L97" s="44">
        <v>0</v>
      </c>
      <c r="M97" s="44">
        <v>0</v>
      </c>
      <c r="N97" s="44">
        <v>0</v>
      </c>
      <c r="O97" s="44">
        <v>0</v>
      </c>
      <c r="P97" s="44">
        <v>0</v>
      </c>
      <c r="Q97" s="44">
        <v>0</v>
      </c>
    </row>
    <row r="98" spans="1:17" s="45" customFormat="1" ht="47.25" customHeight="1">
      <c r="A98" s="47" t="s">
        <v>78</v>
      </c>
      <c r="B98" s="48" t="s">
        <v>33</v>
      </c>
      <c r="C98" s="43" t="s">
        <v>22</v>
      </c>
      <c r="D98" s="44">
        <v>21</v>
      </c>
      <c r="E98" s="44">
        <v>14</v>
      </c>
      <c r="F98" s="44">
        <v>75</v>
      </c>
      <c r="G98" s="49">
        <f t="shared" si="15"/>
        <v>36.666666666666664</v>
      </c>
      <c r="H98" s="49">
        <f>H100+H102+H104+H106</f>
        <v>15</v>
      </c>
      <c r="I98" s="49">
        <f t="shared" ref="I98:P98" si="17">I100+I102+I104+I106</f>
        <v>15</v>
      </c>
      <c r="J98" s="49">
        <f t="shared" si="17"/>
        <v>15</v>
      </c>
      <c r="K98" s="49">
        <f t="shared" si="17"/>
        <v>15</v>
      </c>
      <c r="L98" s="49">
        <f t="shared" si="17"/>
        <v>15</v>
      </c>
      <c r="M98" s="49">
        <f t="shared" si="17"/>
        <v>15</v>
      </c>
      <c r="N98" s="49">
        <f t="shared" si="17"/>
        <v>15</v>
      </c>
      <c r="O98" s="49">
        <f t="shared" si="17"/>
        <v>15</v>
      </c>
      <c r="P98" s="49">
        <f t="shared" si="17"/>
        <v>15</v>
      </c>
      <c r="Q98" s="49">
        <f>Q100+Q102+Q104+Q106</f>
        <v>15</v>
      </c>
    </row>
    <row r="99" spans="1:17" s="45" customFormat="1" ht="44.25" customHeight="1">
      <c r="A99" s="47"/>
      <c r="B99" s="48"/>
      <c r="C99" s="43" t="s">
        <v>23</v>
      </c>
      <c r="D99" s="44">
        <v>2</v>
      </c>
      <c r="E99" s="44">
        <v>1.2</v>
      </c>
      <c r="F99" s="44">
        <v>2</v>
      </c>
      <c r="G99" s="49">
        <f t="shared" si="15"/>
        <v>1.7333333333333334</v>
      </c>
      <c r="H99" s="49">
        <f>H101+H103+H105+H107</f>
        <v>1.1000000000000001</v>
      </c>
      <c r="I99" s="49">
        <f t="shared" ref="I99:P99" si="18">I101+I103+I105+I107</f>
        <v>1.1000000000000001</v>
      </c>
      <c r="J99" s="49">
        <f t="shared" si="18"/>
        <v>1.1000000000000001</v>
      </c>
      <c r="K99" s="49">
        <f t="shared" si="18"/>
        <v>1.1000000000000001</v>
      </c>
      <c r="L99" s="49">
        <f t="shared" si="18"/>
        <v>1.1000000000000001</v>
      </c>
      <c r="M99" s="49">
        <f t="shared" si="18"/>
        <v>1.1000000000000001</v>
      </c>
      <c r="N99" s="49">
        <f t="shared" si="18"/>
        <v>1.1000000000000001</v>
      </c>
      <c r="O99" s="49">
        <f t="shared" si="18"/>
        <v>1.1000000000000001</v>
      </c>
      <c r="P99" s="49">
        <f t="shared" si="18"/>
        <v>1.1000000000000001</v>
      </c>
      <c r="Q99" s="49">
        <f>Q101+Q103+Q105+Q107</f>
        <v>1.1000000000000001</v>
      </c>
    </row>
    <row r="100" spans="1:17" s="45" customFormat="1" ht="25.5" customHeight="1">
      <c r="A100" s="47" t="s">
        <v>79</v>
      </c>
      <c r="B100" s="48" t="s">
        <v>25</v>
      </c>
      <c r="C100" s="43" t="s">
        <v>22</v>
      </c>
      <c r="D100" s="44">
        <v>15</v>
      </c>
      <c r="E100" s="44">
        <v>10</v>
      </c>
      <c r="F100" s="44">
        <v>47</v>
      </c>
      <c r="G100" s="49">
        <f t="shared" si="15"/>
        <v>24</v>
      </c>
      <c r="H100" s="44">
        <v>12</v>
      </c>
      <c r="I100" s="44">
        <v>12</v>
      </c>
      <c r="J100" s="44">
        <v>12</v>
      </c>
      <c r="K100" s="44">
        <v>12</v>
      </c>
      <c r="L100" s="44">
        <v>12</v>
      </c>
      <c r="M100" s="44">
        <v>12</v>
      </c>
      <c r="N100" s="44">
        <v>12</v>
      </c>
      <c r="O100" s="44">
        <v>12</v>
      </c>
      <c r="P100" s="44">
        <v>12</v>
      </c>
      <c r="Q100" s="44">
        <v>12</v>
      </c>
    </row>
    <row r="101" spans="1:17" s="45" customFormat="1" ht="24.75" customHeight="1">
      <c r="A101" s="47"/>
      <c r="B101" s="48"/>
      <c r="C101" s="43" t="s">
        <v>23</v>
      </c>
      <c r="D101" s="44">
        <v>1.38</v>
      </c>
      <c r="E101" s="44">
        <v>0.875</v>
      </c>
      <c r="F101" s="44">
        <v>1.3</v>
      </c>
      <c r="G101" s="49">
        <f t="shared" si="15"/>
        <v>1.1849999999999998</v>
      </c>
      <c r="H101" s="44">
        <v>0.9</v>
      </c>
      <c r="I101" s="44">
        <v>0.9</v>
      </c>
      <c r="J101" s="44">
        <v>0.9</v>
      </c>
      <c r="K101" s="44">
        <v>0.9</v>
      </c>
      <c r="L101" s="44">
        <v>0.9</v>
      </c>
      <c r="M101" s="44">
        <v>0.9</v>
      </c>
      <c r="N101" s="44">
        <v>0.9</v>
      </c>
      <c r="O101" s="44">
        <v>0.9</v>
      </c>
      <c r="P101" s="44">
        <v>0.9</v>
      </c>
      <c r="Q101" s="44">
        <v>0.9</v>
      </c>
    </row>
    <row r="102" spans="1:17" s="45" customFormat="1" ht="24" customHeight="1">
      <c r="A102" s="47" t="s">
        <v>80</v>
      </c>
      <c r="B102" s="48" t="s">
        <v>27</v>
      </c>
      <c r="C102" s="43" t="s">
        <v>22</v>
      </c>
      <c r="D102" s="44">
        <v>0</v>
      </c>
      <c r="E102" s="44">
        <v>0</v>
      </c>
      <c r="F102" s="44">
        <v>0</v>
      </c>
      <c r="G102" s="49">
        <f t="shared" si="15"/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</row>
    <row r="103" spans="1:17" s="45" customFormat="1" ht="24" customHeight="1">
      <c r="A103" s="47"/>
      <c r="B103" s="48"/>
      <c r="C103" s="43" t="s">
        <v>23</v>
      </c>
      <c r="D103" s="44">
        <v>0</v>
      </c>
      <c r="E103" s="44">
        <v>0</v>
      </c>
      <c r="F103" s="44">
        <v>0</v>
      </c>
      <c r="G103" s="49">
        <f t="shared" si="15"/>
        <v>0</v>
      </c>
      <c r="H103" s="44">
        <v>0</v>
      </c>
      <c r="I103" s="44">
        <v>0</v>
      </c>
      <c r="J103" s="44">
        <v>0</v>
      </c>
      <c r="K103" s="44">
        <v>0</v>
      </c>
      <c r="L103" s="44">
        <v>0</v>
      </c>
      <c r="M103" s="44">
        <v>0</v>
      </c>
      <c r="N103" s="44">
        <v>0</v>
      </c>
      <c r="O103" s="44">
        <v>0</v>
      </c>
      <c r="P103" s="44">
        <v>0</v>
      </c>
      <c r="Q103" s="44">
        <v>0</v>
      </c>
    </row>
    <row r="104" spans="1:17" s="45" customFormat="1" ht="30" customHeight="1">
      <c r="A104" s="47" t="s">
        <v>81</v>
      </c>
      <c r="B104" s="48" t="s">
        <v>29</v>
      </c>
      <c r="C104" s="43" t="s">
        <v>22</v>
      </c>
      <c r="D104" s="44">
        <v>6</v>
      </c>
      <c r="E104" s="44">
        <v>4</v>
      </c>
      <c r="F104" s="44">
        <v>28</v>
      </c>
      <c r="G104" s="49">
        <f t="shared" si="15"/>
        <v>12.666666666666666</v>
      </c>
      <c r="H104" s="44">
        <v>3</v>
      </c>
      <c r="I104" s="44">
        <v>3</v>
      </c>
      <c r="J104" s="44">
        <v>3</v>
      </c>
      <c r="K104" s="44">
        <v>3</v>
      </c>
      <c r="L104" s="44">
        <v>3</v>
      </c>
      <c r="M104" s="44">
        <v>3</v>
      </c>
      <c r="N104" s="44">
        <v>3</v>
      </c>
      <c r="O104" s="44">
        <v>3</v>
      </c>
      <c r="P104" s="44">
        <v>3</v>
      </c>
      <c r="Q104" s="44">
        <v>3</v>
      </c>
    </row>
    <row r="105" spans="1:17" s="45" customFormat="1" ht="30" customHeight="1">
      <c r="A105" s="47"/>
      <c r="B105" s="48"/>
      <c r="C105" s="43" t="s">
        <v>23</v>
      </c>
      <c r="D105" s="44">
        <v>0.62000000000000011</v>
      </c>
      <c r="E105" s="44">
        <v>0.32499999999999996</v>
      </c>
      <c r="F105" s="44">
        <v>0.7</v>
      </c>
      <c r="G105" s="49">
        <f t="shared" si="15"/>
        <v>0.54833333333333334</v>
      </c>
      <c r="H105" s="44">
        <v>0.20000000000000007</v>
      </c>
      <c r="I105" s="44">
        <v>0.20000000000000007</v>
      </c>
      <c r="J105" s="44">
        <v>0.20000000000000007</v>
      </c>
      <c r="K105" s="44">
        <v>0.20000000000000007</v>
      </c>
      <c r="L105" s="44">
        <v>0.20000000000000007</v>
      </c>
      <c r="M105" s="44">
        <v>0.20000000000000007</v>
      </c>
      <c r="N105" s="44">
        <v>0.20000000000000007</v>
      </c>
      <c r="O105" s="44">
        <v>0.20000000000000007</v>
      </c>
      <c r="P105" s="44">
        <v>0.20000000000000007</v>
      </c>
      <c r="Q105" s="44">
        <v>0.20000000000000007</v>
      </c>
    </row>
    <row r="106" spans="1:17" s="45" customFormat="1" ht="42.75" customHeight="1">
      <c r="A106" s="47" t="s">
        <v>82</v>
      </c>
      <c r="B106" s="48" t="s">
        <v>31</v>
      </c>
      <c r="C106" s="43" t="s">
        <v>22</v>
      </c>
      <c r="D106" s="44">
        <v>0</v>
      </c>
      <c r="E106" s="44">
        <v>0</v>
      </c>
      <c r="F106" s="44">
        <v>0</v>
      </c>
      <c r="G106" s="49">
        <f t="shared" si="15"/>
        <v>0</v>
      </c>
      <c r="H106" s="44">
        <v>0</v>
      </c>
      <c r="I106" s="44">
        <v>0</v>
      </c>
      <c r="J106" s="44">
        <v>0</v>
      </c>
      <c r="K106" s="44">
        <v>0</v>
      </c>
      <c r="L106" s="44">
        <v>0</v>
      </c>
      <c r="M106" s="44">
        <v>0</v>
      </c>
      <c r="N106" s="44">
        <v>0</v>
      </c>
      <c r="O106" s="44">
        <v>0</v>
      </c>
      <c r="P106" s="44">
        <v>0</v>
      </c>
      <c r="Q106" s="44">
        <v>0</v>
      </c>
    </row>
    <row r="107" spans="1:17" s="45" customFormat="1" ht="31.5" customHeight="1">
      <c r="A107" s="47"/>
      <c r="B107" s="48"/>
      <c r="C107" s="43" t="s">
        <v>23</v>
      </c>
      <c r="D107" s="44">
        <v>0</v>
      </c>
      <c r="E107" s="44">
        <v>0</v>
      </c>
      <c r="F107" s="44">
        <v>0</v>
      </c>
      <c r="G107" s="49">
        <f t="shared" si="15"/>
        <v>0</v>
      </c>
      <c r="H107" s="44">
        <v>0</v>
      </c>
      <c r="I107" s="44">
        <v>0</v>
      </c>
      <c r="J107" s="44">
        <v>0</v>
      </c>
      <c r="K107" s="44">
        <v>0</v>
      </c>
      <c r="L107" s="44">
        <v>0</v>
      </c>
      <c r="M107" s="44">
        <v>0</v>
      </c>
      <c r="N107" s="44">
        <v>0</v>
      </c>
      <c r="O107" s="44">
        <v>0</v>
      </c>
      <c r="P107" s="44">
        <v>0</v>
      </c>
      <c r="Q107" s="44">
        <v>0</v>
      </c>
    </row>
    <row r="108" spans="1:17" s="45" customFormat="1" ht="36" customHeight="1">
      <c r="A108" s="47" t="s">
        <v>83</v>
      </c>
      <c r="B108" s="48" t="s">
        <v>39</v>
      </c>
      <c r="C108" s="43" t="s">
        <v>22</v>
      </c>
      <c r="D108" s="44">
        <v>15</v>
      </c>
      <c r="E108" s="44">
        <v>14</v>
      </c>
      <c r="F108" s="44">
        <v>80</v>
      </c>
      <c r="G108" s="49">
        <f t="shared" si="15"/>
        <v>36.333333333333336</v>
      </c>
      <c r="H108" s="49">
        <f>H110+H112+H114+H116</f>
        <v>8</v>
      </c>
      <c r="I108" s="49">
        <f t="shared" ref="I108:Q109" si="19">I110+I112+I114+I116</f>
        <v>8</v>
      </c>
      <c r="J108" s="49">
        <f t="shared" si="19"/>
        <v>8</v>
      </c>
      <c r="K108" s="49">
        <f t="shared" si="19"/>
        <v>8</v>
      </c>
      <c r="L108" s="49">
        <f t="shared" si="19"/>
        <v>8</v>
      </c>
      <c r="M108" s="49">
        <f t="shared" si="19"/>
        <v>8</v>
      </c>
      <c r="N108" s="49">
        <f t="shared" si="19"/>
        <v>8</v>
      </c>
      <c r="O108" s="49">
        <f t="shared" si="19"/>
        <v>8</v>
      </c>
      <c r="P108" s="49">
        <f t="shared" si="19"/>
        <v>8</v>
      </c>
      <c r="Q108" s="49">
        <f t="shared" si="19"/>
        <v>8</v>
      </c>
    </row>
    <row r="109" spans="1:17" s="45" customFormat="1" ht="35.25" customHeight="1">
      <c r="A109" s="47"/>
      <c r="B109" s="48"/>
      <c r="C109" s="43" t="s">
        <v>23</v>
      </c>
      <c r="D109" s="44">
        <v>1.1399999999999999</v>
      </c>
      <c r="E109" s="44">
        <v>1.1000000000000001</v>
      </c>
      <c r="F109" s="44">
        <v>2.2000000000000002</v>
      </c>
      <c r="G109" s="49">
        <f t="shared" si="15"/>
        <v>1.4800000000000002</v>
      </c>
      <c r="H109" s="49">
        <f>H111+H113+H115+H117</f>
        <v>0.56000000000000005</v>
      </c>
      <c r="I109" s="49">
        <f t="shared" si="19"/>
        <v>0.56000000000000005</v>
      </c>
      <c r="J109" s="49">
        <f t="shared" si="19"/>
        <v>0.56000000000000005</v>
      </c>
      <c r="K109" s="49">
        <f t="shared" si="19"/>
        <v>0.56000000000000005</v>
      </c>
      <c r="L109" s="49">
        <f t="shared" si="19"/>
        <v>0.56000000000000005</v>
      </c>
      <c r="M109" s="49">
        <f t="shared" si="19"/>
        <v>0.56000000000000005</v>
      </c>
      <c r="N109" s="49">
        <f t="shared" si="19"/>
        <v>0.56000000000000005</v>
      </c>
      <c r="O109" s="49">
        <f t="shared" si="19"/>
        <v>0.56000000000000005</v>
      </c>
      <c r="P109" s="49">
        <f t="shared" si="19"/>
        <v>0.56000000000000005</v>
      </c>
      <c r="Q109" s="49">
        <f t="shared" si="19"/>
        <v>0.56000000000000005</v>
      </c>
    </row>
    <row r="110" spans="1:17" s="45" customFormat="1" ht="24" customHeight="1">
      <c r="A110" s="47" t="s">
        <v>84</v>
      </c>
      <c r="B110" s="48" t="s">
        <v>25</v>
      </c>
      <c r="C110" s="43" t="s">
        <v>22</v>
      </c>
      <c r="D110" s="44">
        <v>14</v>
      </c>
      <c r="E110" s="44">
        <v>12</v>
      </c>
      <c r="F110" s="44">
        <v>40</v>
      </c>
      <c r="G110" s="49">
        <f t="shared" si="15"/>
        <v>22</v>
      </c>
      <c r="H110" s="44">
        <v>4</v>
      </c>
      <c r="I110" s="44">
        <v>4</v>
      </c>
      <c r="J110" s="44">
        <v>4</v>
      </c>
      <c r="K110" s="44">
        <v>4</v>
      </c>
      <c r="L110" s="44">
        <v>4</v>
      </c>
      <c r="M110" s="44">
        <v>4</v>
      </c>
      <c r="N110" s="44">
        <v>4</v>
      </c>
      <c r="O110" s="44">
        <v>4</v>
      </c>
      <c r="P110" s="44">
        <v>4</v>
      </c>
      <c r="Q110" s="44">
        <v>4</v>
      </c>
    </row>
    <row r="111" spans="1:17" s="45" customFormat="1" ht="24.75" customHeight="1">
      <c r="A111" s="47"/>
      <c r="B111" s="48"/>
      <c r="C111" s="43" t="s">
        <v>23</v>
      </c>
      <c r="D111" s="44">
        <v>1.1200000000000001</v>
      </c>
      <c r="E111" s="44">
        <v>0.97</v>
      </c>
      <c r="F111" s="44">
        <v>1.2</v>
      </c>
      <c r="G111" s="49">
        <f t="shared" si="15"/>
        <v>1.0966666666666667</v>
      </c>
      <c r="H111" s="44">
        <v>0.36</v>
      </c>
      <c r="I111" s="44">
        <v>0.36</v>
      </c>
      <c r="J111" s="44">
        <v>0.36</v>
      </c>
      <c r="K111" s="44">
        <v>0.36</v>
      </c>
      <c r="L111" s="44">
        <v>0.36</v>
      </c>
      <c r="M111" s="44">
        <v>0.36</v>
      </c>
      <c r="N111" s="44">
        <v>0.36</v>
      </c>
      <c r="O111" s="44">
        <v>0.36</v>
      </c>
      <c r="P111" s="44">
        <v>0.36</v>
      </c>
      <c r="Q111" s="44">
        <v>0.36</v>
      </c>
    </row>
    <row r="112" spans="1:17" s="45" customFormat="1" ht="25.5" customHeight="1">
      <c r="A112" s="47" t="s">
        <v>85</v>
      </c>
      <c r="B112" s="48" t="s">
        <v>27</v>
      </c>
      <c r="C112" s="43" t="s">
        <v>22</v>
      </c>
      <c r="D112" s="44">
        <v>0</v>
      </c>
      <c r="E112" s="44">
        <v>0</v>
      </c>
      <c r="F112" s="44">
        <v>0</v>
      </c>
      <c r="G112" s="49">
        <f t="shared" si="15"/>
        <v>0</v>
      </c>
      <c r="H112" s="44">
        <v>0</v>
      </c>
      <c r="I112" s="44">
        <v>0</v>
      </c>
      <c r="J112" s="44">
        <v>0</v>
      </c>
      <c r="K112" s="44">
        <v>0</v>
      </c>
      <c r="L112" s="44">
        <v>0</v>
      </c>
      <c r="M112" s="44">
        <v>0</v>
      </c>
      <c r="N112" s="44">
        <v>0</v>
      </c>
      <c r="O112" s="44">
        <v>0</v>
      </c>
      <c r="P112" s="44">
        <v>0</v>
      </c>
      <c r="Q112" s="44">
        <v>0</v>
      </c>
    </row>
    <row r="113" spans="1:17" s="45" customFormat="1" ht="24.75" customHeight="1">
      <c r="A113" s="47"/>
      <c r="B113" s="48"/>
      <c r="C113" s="43" t="s">
        <v>23</v>
      </c>
      <c r="D113" s="44">
        <v>0</v>
      </c>
      <c r="E113" s="44">
        <v>0</v>
      </c>
      <c r="F113" s="44">
        <v>0</v>
      </c>
      <c r="G113" s="49">
        <f t="shared" si="15"/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4">
        <v>0</v>
      </c>
      <c r="O113" s="44">
        <v>0</v>
      </c>
      <c r="P113" s="44">
        <v>0</v>
      </c>
      <c r="Q113" s="44">
        <v>0</v>
      </c>
    </row>
    <row r="114" spans="1:17" s="45" customFormat="1" ht="28.5" customHeight="1">
      <c r="A114" s="47" t="s">
        <v>86</v>
      </c>
      <c r="B114" s="48" t="s">
        <v>29</v>
      </c>
      <c r="C114" s="43" t="s">
        <v>22</v>
      </c>
      <c r="D114" s="44">
        <v>1</v>
      </c>
      <c r="E114" s="44">
        <v>2</v>
      </c>
      <c r="F114" s="44">
        <v>40</v>
      </c>
      <c r="G114" s="49">
        <f t="shared" si="15"/>
        <v>14.333333333333334</v>
      </c>
      <c r="H114" s="44">
        <v>4</v>
      </c>
      <c r="I114" s="44">
        <v>4</v>
      </c>
      <c r="J114" s="44">
        <v>4</v>
      </c>
      <c r="K114" s="44">
        <v>4</v>
      </c>
      <c r="L114" s="44">
        <v>4</v>
      </c>
      <c r="M114" s="44">
        <v>4</v>
      </c>
      <c r="N114" s="44">
        <v>4</v>
      </c>
      <c r="O114" s="44">
        <v>4</v>
      </c>
      <c r="P114" s="44">
        <v>4</v>
      </c>
      <c r="Q114" s="44">
        <v>4</v>
      </c>
    </row>
    <row r="115" spans="1:17" s="45" customFormat="1" ht="31.5" customHeight="1">
      <c r="A115" s="47"/>
      <c r="B115" s="48"/>
      <c r="C115" s="43" t="s">
        <v>23</v>
      </c>
      <c r="D115" s="44">
        <v>1.9999999999999796E-2</v>
      </c>
      <c r="E115" s="44">
        <v>0.13000000000000012</v>
      </c>
      <c r="F115" s="44">
        <v>1.0000000000000002</v>
      </c>
      <c r="G115" s="49">
        <f t="shared" si="15"/>
        <v>0.38333333333333336</v>
      </c>
      <c r="H115" s="44">
        <v>0.20000000000000007</v>
      </c>
      <c r="I115" s="44">
        <v>0.20000000000000007</v>
      </c>
      <c r="J115" s="44">
        <v>0.20000000000000007</v>
      </c>
      <c r="K115" s="44">
        <v>0.20000000000000007</v>
      </c>
      <c r="L115" s="44">
        <v>0.20000000000000007</v>
      </c>
      <c r="M115" s="44">
        <v>0.20000000000000007</v>
      </c>
      <c r="N115" s="44">
        <v>0.20000000000000007</v>
      </c>
      <c r="O115" s="44">
        <v>0.20000000000000007</v>
      </c>
      <c r="P115" s="44">
        <v>0.20000000000000007</v>
      </c>
      <c r="Q115" s="44">
        <v>0.20000000000000007</v>
      </c>
    </row>
    <row r="116" spans="1:17" s="45" customFormat="1" ht="18.75">
      <c r="A116" s="47" t="s">
        <v>87</v>
      </c>
      <c r="B116" s="48" t="s">
        <v>31</v>
      </c>
      <c r="C116" s="43" t="s">
        <v>22</v>
      </c>
      <c r="D116" s="44">
        <v>0</v>
      </c>
      <c r="E116" s="44">
        <v>0</v>
      </c>
      <c r="F116" s="44">
        <v>0</v>
      </c>
      <c r="G116" s="49">
        <f t="shared" si="15"/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4">
        <v>0</v>
      </c>
      <c r="O116" s="44">
        <v>0</v>
      </c>
      <c r="P116" s="44">
        <v>0</v>
      </c>
      <c r="Q116" s="44">
        <v>0</v>
      </c>
    </row>
    <row r="117" spans="1:17" s="45" customFormat="1" ht="38.25" customHeight="1">
      <c r="A117" s="47"/>
      <c r="B117" s="48"/>
      <c r="C117" s="43" t="s">
        <v>23</v>
      </c>
      <c r="D117" s="44">
        <v>0</v>
      </c>
      <c r="E117" s="44">
        <v>0</v>
      </c>
      <c r="F117" s="44">
        <v>0</v>
      </c>
      <c r="G117" s="49">
        <f t="shared" si="15"/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4">
        <v>0</v>
      </c>
      <c r="O117" s="44">
        <v>0</v>
      </c>
      <c r="P117" s="44">
        <v>0</v>
      </c>
      <c r="Q117" s="44">
        <v>0</v>
      </c>
    </row>
    <row r="118" spans="1:17" s="45" customFormat="1" ht="90" customHeight="1">
      <c r="A118" s="41" t="s">
        <v>88</v>
      </c>
      <c r="B118" s="50" t="s">
        <v>45</v>
      </c>
      <c r="C118" s="43" t="s">
        <v>46</v>
      </c>
      <c r="D118" s="44">
        <v>3.19</v>
      </c>
      <c r="E118" s="44">
        <v>6.5570000000000004</v>
      </c>
      <c r="F118" s="44">
        <v>15.269</v>
      </c>
      <c r="G118" s="49">
        <f t="shared" si="15"/>
        <v>8.3386666666666667</v>
      </c>
      <c r="H118" s="49">
        <f>SUM(H119:H122)</f>
        <v>1.3</v>
      </c>
      <c r="I118" s="49">
        <f t="shared" ref="I118:Q118" si="20">SUM(I119:I122)</f>
        <v>1.3</v>
      </c>
      <c r="J118" s="49">
        <f t="shared" si="20"/>
        <v>1.3</v>
      </c>
      <c r="K118" s="49">
        <f t="shared" si="20"/>
        <v>1.3</v>
      </c>
      <c r="L118" s="49">
        <f t="shared" si="20"/>
        <v>1.3</v>
      </c>
      <c r="M118" s="49">
        <f t="shared" si="20"/>
        <v>1.3</v>
      </c>
      <c r="N118" s="49">
        <f t="shared" si="20"/>
        <v>1.3</v>
      </c>
      <c r="O118" s="49">
        <f t="shared" si="20"/>
        <v>1.3</v>
      </c>
      <c r="P118" s="49">
        <f t="shared" si="20"/>
        <v>1.3</v>
      </c>
      <c r="Q118" s="49">
        <f t="shared" si="20"/>
        <v>1.3</v>
      </c>
    </row>
    <row r="119" spans="1:17" s="45" customFormat="1" ht="38.25" customHeight="1">
      <c r="A119" s="41" t="s">
        <v>89</v>
      </c>
      <c r="B119" s="50" t="s">
        <v>48</v>
      </c>
      <c r="C119" s="43" t="s">
        <v>46</v>
      </c>
      <c r="D119" s="44">
        <v>0</v>
      </c>
      <c r="E119" s="44">
        <v>0</v>
      </c>
      <c r="F119" s="44">
        <v>2.9</v>
      </c>
      <c r="G119" s="49">
        <f t="shared" si="15"/>
        <v>0.96666666666666667</v>
      </c>
      <c r="H119" s="44">
        <v>0</v>
      </c>
      <c r="I119" s="44">
        <v>0</v>
      </c>
      <c r="J119" s="44">
        <v>0</v>
      </c>
      <c r="K119" s="44">
        <v>0</v>
      </c>
      <c r="L119" s="44">
        <v>0</v>
      </c>
      <c r="M119" s="44">
        <v>0</v>
      </c>
      <c r="N119" s="44">
        <v>0</v>
      </c>
      <c r="O119" s="44">
        <v>0</v>
      </c>
      <c r="P119" s="44">
        <v>0</v>
      </c>
      <c r="Q119" s="44">
        <v>0</v>
      </c>
    </row>
    <row r="120" spans="1:17" s="45" customFormat="1" ht="60.75" customHeight="1">
      <c r="A120" s="41" t="s">
        <v>90</v>
      </c>
      <c r="B120" s="50" t="s">
        <v>50</v>
      </c>
      <c r="C120" s="43" t="s">
        <v>46</v>
      </c>
      <c r="D120" s="44">
        <v>0</v>
      </c>
      <c r="E120" s="44">
        <v>0</v>
      </c>
      <c r="F120" s="44">
        <v>0</v>
      </c>
      <c r="G120" s="49">
        <f t="shared" si="15"/>
        <v>0</v>
      </c>
      <c r="H120" s="44">
        <v>0</v>
      </c>
      <c r="I120" s="44">
        <v>0</v>
      </c>
      <c r="J120" s="44">
        <v>0</v>
      </c>
      <c r="K120" s="44">
        <v>0</v>
      </c>
      <c r="L120" s="44">
        <v>0</v>
      </c>
      <c r="M120" s="44">
        <v>0</v>
      </c>
      <c r="N120" s="44">
        <v>0</v>
      </c>
      <c r="O120" s="44">
        <v>0</v>
      </c>
      <c r="P120" s="44">
        <v>0</v>
      </c>
      <c r="Q120" s="44">
        <v>0</v>
      </c>
    </row>
    <row r="121" spans="1:17" s="45" customFormat="1" ht="55.5" customHeight="1">
      <c r="A121" s="41" t="s">
        <v>91</v>
      </c>
      <c r="B121" s="50" t="s">
        <v>52</v>
      </c>
      <c r="C121" s="43" t="s">
        <v>46</v>
      </c>
      <c r="D121" s="44">
        <v>3.19</v>
      </c>
      <c r="E121" s="44">
        <v>6.5570000000000004</v>
      </c>
      <c r="F121" s="44">
        <v>12.369</v>
      </c>
      <c r="G121" s="49">
        <f t="shared" si="15"/>
        <v>7.3719999999999999</v>
      </c>
      <c r="H121" s="44">
        <v>1.3</v>
      </c>
      <c r="I121" s="44">
        <v>1.3</v>
      </c>
      <c r="J121" s="44">
        <v>1.3</v>
      </c>
      <c r="K121" s="44">
        <v>1.3</v>
      </c>
      <c r="L121" s="44">
        <v>1.3</v>
      </c>
      <c r="M121" s="44">
        <v>1.3</v>
      </c>
      <c r="N121" s="44">
        <v>1.3</v>
      </c>
      <c r="O121" s="44">
        <v>1.3</v>
      </c>
      <c r="P121" s="44">
        <v>1.3</v>
      </c>
      <c r="Q121" s="44">
        <v>1.3</v>
      </c>
    </row>
    <row r="122" spans="1:17" s="45" customFormat="1" ht="42" customHeight="1">
      <c r="A122" s="41" t="s">
        <v>92</v>
      </c>
      <c r="B122" s="50" t="s">
        <v>54</v>
      </c>
      <c r="C122" s="43" t="s">
        <v>46</v>
      </c>
      <c r="D122" s="44">
        <v>0</v>
      </c>
      <c r="E122" s="44">
        <v>0</v>
      </c>
      <c r="F122" s="44">
        <v>0</v>
      </c>
      <c r="G122" s="49">
        <f t="shared" si="15"/>
        <v>0</v>
      </c>
      <c r="H122" s="44">
        <v>0</v>
      </c>
      <c r="I122" s="44">
        <v>0</v>
      </c>
      <c r="J122" s="44">
        <v>0</v>
      </c>
      <c r="K122" s="44">
        <v>0</v>
      </c>
      <c r="L122" s="44">
        <v>0</v>
      </c>
      <c r="M122" s="44">
        <v>0</v>
      </c>
      <c r="N122" s="44">
        <v>0</v>
      </c>
      <c r="O122" s="44">
        <v>0</v>
      </c>
      <c r="P122" s="44">
        <v>0</v>
      </c>
      <c r="Q122" s="44">
        <v>0</v>
      </c>
    </row>
    <row r="123" spans="1:17" s="45" customFormat="1" ht="24" customHeight="1">
      <c r="A123" s="47" t="s">
        <v>93</v>
      </c>
      <c r="B123" s="48" t="s">
        <v>56</v>
      </c>
      <c r="C123" s="43" t="s">
        <v>57</v>
      </c>
      <c r="D123" s="44">
        <v>0</v>
      </c>
      <c r="E123" s="44">
        <v>0</v>
      </c>
      <c r="F123" s="44">
        <v>0</v>
      </c>
      <c r="G123" s="49">
        <f t="shared" si="15"/>
        <v>0</v>
      </c>
      <c r="H123" s="49">
        <f>H127+H131+H135</f>
        <v>0</v>
      </c>
      <c r="I123" s="49">
        <f t="shared" ref="I123:Q123" si="21">I127+I131+I135</f>
        <v>0</v>
      </c>
      <c r="J123" s="49">
        <f t="shared" si="21"/>
        <v>0</v>
      </c>
      <c r="K123" s="49">
        <f t="shared" si="21"/>
        <v>0</v>
      </c>
      <c r="L123" s="49">
        <f t="shared" si="21"/>
        <v>0</v>
      </c>
      <c r="M123" s="49">
        <f t="shared" si="21"/>
        <v>0</v>
      </c>
      <c r="N123" s="49">
        <f t="shared" si="21"/>
        <v>0</v>
      </c>
      <c r="O123" s="49">
        <f t="shared" si="21"/>
        <v>0</v>
      </c>
      <c r="P123" s="49">
        <f t="shared" si="21"/>
        <v>0</v>
      </c>
      <c r="Q123" s="49">
        <f t="shared" si="21"/>
        <v>0</v>
      </c>
    </row>
    <row r="124" spans="1:17" s="45" customFormat="1" ht="28.5" customHeight="1">
      <c r="A124" s="47"/>
      <c r="B124" s="48"/>
      <c r="C124" s="43" t="s">
        <v>58</v>
      </c>
      <c r="D124" s="44">
        <v>0.25</v>
      </c>
      <c r="E124" s="44">
        <v>0.25</v>
      </c>
      <c r="F124" s="44">
        <v>1.5</v>
      </c>
      <c r="G124" s="49">
        <f t="shared" si="15"/>
        <v>0.66666666666666663</v>
      </c>
      <c r="H124" s="49">
        <f t="shared" ref="H124:Q126" si="22">H128+H132+H136</f>
        <v>0.16</v>
      </c>
      <c r="I124" s="49">
        <f t="shared" si="22"/>
        <v>0.16</v>
      </c>
      <c r="J124" s="49">
        <f t="shared" si="22"/>
        <v>0.16</v>
      </c>
      <c r="K124" s="49">
        <f t="shared" si="22"/>
        <v>0.16</v>
      </c>
      <c r="L124" s="49">
        <f t="shared" si="22"/>
        <v>0.16</v>
      </c>
      <c r="M124" s="49">
        <f t="shared" si="22"/>
        <v>0.16</v>
      </c>
      <c r="N124" s="49">
        <f t="shared" si="22"/>
        <v>0.16</v>
      </c>
      <c r="O124" s="49">
        <f t="shared" si="22"/>
        <v>0.16</v>
      </c>
      <c r="P124" s="49">
        <f t="shared" si="22"/>
        <v>0.16</v>
      </c>
      <c r="Q124" s="49">
        <f t="shared" si="22"/>
        <v>0.16</v>
      </c>
    </row>
    <row r="125" spans="1:17" s="45" customFormat="1" ht="26.25" customHeight="1">
      <c r="A125" s="47"/>
      <c r="B125" s="48"/>
      <c r="C125" s="43" t="s">
        <v>59</v>
      </c>
      <c r="D125" s="44">
        <v>0</v>
      </c>
      <c r="E125" s="44">
        <v>0.24</v>
      </c>
      <c r="F125" s="44">
        <v>15.79</v>
      </c>
      <c r="G125" s="49">
        <f t="shared" si="15"/>
        <v>5.3433333333333328</v>
      </c>
      <c r="H125" s="49">
        <f t="shared" si="22"/>
        <v>0.2</v>
      </c>
      <c r="I125" s="49">
        <f t="shared" si="22"/>
        <v>0.2</v>
      </c>
      <c r="J125" s="49">
        <f t="shared" si="22"/>
        <v>0.2</v>
      </c>
      <c r="K125" s="49">
        <f t="shared" si="22"/>
        <v>0.2</v>
      </c>
      <c r="L125" s="49">
        <f t="shared" si="22"/>
        <v>0.2</v>
      </c>
      <c r="M125" s="49">
        <f t="shared" si="22"/>
        <v>0.2</v>
      </c>
      <c r="N125" s="49">
        <f t="shared" si="22"/>
        <v>0.2</v>
      </c>
      <c r="O125" s="49">
        <f t="shared" si="22"/>
        <v>0.2</v>
      </c>
      <c r="P125" s="49">
        <f t="shared" si="22"/>
        <v>0.2</v>
      </c>
      <c r="Q125" s="49">
        <f t="shared" si="22"/>
        <v>0.2</v>
      </c>
    </row>
    <row r="126" spans="1:17" s="45" customFormat="1" ht="28.5" customHeight="1">
      <c r="A126" s="47"/>
      <c r="B126" s="48"/>
      <c r="C126" s="43" t="s">
        <v>62</v>
      </c>
      <c r="D126" s="44">
        <v>0</v>
      </c>
      <c r="E126" s="44">
        <v>0</v>
      </c>
      <c r="F126" s="44">
        <v>0</v>
      </c>
      <c r="G126" s="49">
        <f t="shared" si="15"/>
        <v>0</v>
      </c>
      <c r="H126" s="49">
        <f t="shared" si="22"/>
        <v>0</v>
      </c>
      <c r="I126" s="49">
        <f t="shared" si="22"/>
        <v>0</v>
      </c>
      <c r="J126" s="49">
        <f t="shared" si="22"/>
        <v>0</v>
      </c>
      <c r="K126" s="49">
        <f t="shared" si="22"/>
        <v>0</v>
      </c>
      <c r="L126" s="49">
        <f t="shared" si="22"/>
        <v>0</v>
      </c>
      <c r="M126" s="49">
        <f t="shared" si="22"/>
        <v>0</v>
      </c>
      <c r="N126" s="49">
        <f t="shared" si="22"/>
        <v>0</v>
      </c>
      <c r="O126" s="49">
        <f t="shared" si="22"/>
        <v>0</v>
      </c>
      <c r="P126" s="49">
        <f t="shared" si="22"/>
        <v>0</v>
      </c>
      <c r="Q126" s="49">
        <f t="shared" si="22"/>
        <v>0</v>
      </c>
    </row>
    <row r="127" spans="1:17" s="45" customFormat="1" ht="15.75">
      <c r="A127" s="47" t="s">
        <v>94</v>
      </c>
      <c r="B127" s="48" t="s">
        <v>27</v>
      </c>
      <c r="C127" s="43" t="s">
        <v>57</v>
      </c>
      <c r="D127" s="44">
        <v>0</v>
      </c>
      <c r="E127" s="44">
        <v>0</v>
      </c>
      <c r="F127" s="44">
        <v>0</v>
      </c>
      <c r="G127" s="49">
        <f t="shared" si="15"/>
        <v>0</v>
      </c>
      <c r="H127" s="49">
        <v>0</v>
      </c>
      <c r="I127" s="49">
        <v>0</v>
      </c>
      <c r="J127" s="49">
        <v>0</v>
      </c>
      <c r="K127" s="49">
        <v>0</v>
      </c>
      <c r="L127" s="49">
        <v>0</v>
      </c>
      <c r="M127" s="49">
        <v>0</v>
      </c>
      <c r="N127" s="49">
        <v>0</v>
      </c>
      <c r="O127" s="49">
        <v>0</v>
      </c>
      <c r="P127" s="49">
        <v>0</v>
      </c>
      <c r="Q127" s="49">
        <v>0</v>
      </c>
    </row>
    <row r="128" spans="1:17" s="45" customFormat="1" ht="15.75">
      <c r="A128" s="47"/>
      <c r="B128" s="48"/>
      <c r="C128" s="43" t="s">
        <v>58</v>
      </c>
      <c r="D128" s="44">
        <v>0</v>
      </c>
      <c r="E128" s="44">
        <v>0</v>
      </c>
      <c r="F128" s="44">
        <v>0</v>
      </c>
      <c r="G128" s="49">
        <f t="shared" si="15"/>
        <v>0</v>
      </c>
      <c r="H128" s="49">
        <v>0</v>
      </c>
      <c r="I128" s="49">
        <v>0</v>
      </c>
      <c r="J128" s="49">
        <v>0</v>
      </c>
      <c r="K128" s="49">
        <v>0</v>
      </c>
      <c r="L128" s="49">
        <v>0</v>
      </c>
      <c r="M128" s="49">
        <v>0</v>
      </c>
      <c r="N128" s="49">
        <v>0</v>
      </c>
      <c r="O128" s="49">
        <v>0</v>
      </c>
      <c r="P128" s="49">
        <v>0</v>
      </c>
      <c r="Q128" s="49">
        <v>0</v>
      </c>
    </row>
    <row r="129" spans="1:17" s="45" customFormat="1" ht="15.75">
      <c r="A129" s="47"/>
      <c r="B129" s="48"/>
      <c r="C129" s="43" t="s">
        <v>59</v>
      </c>
      <c r="D129" s="44">
        <v>0</v>
      </c>
      <c r="E129" s="44">
        <v>0</v>
      </c>
      <c r="F129" s="44">
        <v>0</v>
      </c>
      <c r="G129" s="49">
        <f t="shared" si="15"/>
        <v>0</v>
      </c>
      <c r="H129" s="49">
        <v>0</v>
      </c>
      <c r="I129" s="49">
        <v>0</v>
      </c>
      <c r="J129" s="49">
        <v>0</v>
      </c>
      <c r="K129" s="49">
        <v>0</v>
      </c>
      <c r="L129" s="49">
        <v>0</v>
      </c>
      <c r="M129" s="49">
        <v>0</v>
      </c>
      <c r="N129" s="49">
        <v>0</v>
      </c>
      <c r="O129" s="49">
        <v>0</v>
      </c>
      <c r="P129" s="49">
        <v>0</v>
      </c>
      <c r="Q129" s="49">
        <v>0</v>
      </c>
    </row>
    <row r="130" spans="1:17" s="45" customFormat="1" ht="18.75">
      <c r="A130" s="47"/>
      <c r="B130" s="48"/>
      <c r="C130" s="43" t="s">
        <v>62</v>
      </c>
      <c r="D130" s="44">
        <v>0</v>
      </c>
      <c r="E130" s="44">
        <v>0</v>
      </c>
      <c r="F130" s="44">
        <v>0</v>
      </c>
      <c r="G130" s="49">
        <f t="shared" si="15"/>
        <v>0</v>
      </c>
      <c r="H130" s="49">
        <v>0</v>
      </c>
      <c r="I130" s="49">
        <v>0</v>
      </c>
      <c r="J130" s="49">
        <v>0</v>
      </c>
      <c r="K130" s="49">
        <v>0</v>
      </c>
      <c r="L130" s="49">
        <v>0</v>
      </c>
      <c r="M130" s="49">
        <v>0</v>
      </c>
      <c r="N130" s="49">
        <v>0</v>
      </c>
      <c r="O130" s="49">
        <v>0</v>
      </c>
      <c r="P130" s="49">
        <v>0</v>
      </c>
      <c r="Q130" s="49">
        <v>0</v>
      </c>
    </row>
    <row r="131" spans="1:17" s="45" customFormat="1" ht="15.75">
      <c r="A131" s="47" t="s">
        <v>95</v>
      </c>
      <c r="B131" s="48" t="s">
        <v>29</v>
      </c>
      <c r="C131" s="43" t="s">
        <v>57</v>
      </c>
      <c r="D131" s="44">
        <v>0</v>
      </c>
      <c r="E131" s="44">
        <v>0</v>
      </c>
      <c r="F131" s="44">
        <v>0</v>
      </c>
      <c r="G131" s="49">
        <f t="shared" si="15"/>
        <v>0</v>
      </c>
      <c r="H131" s="49">
        <v>0</v>
      </c>
      <c r="I131" s="49">
        <v>0</v>
      </c>
      <c r="J131" s="49">
        <v>0</v>
      </c>
      <c r="K131" s="49">
        <v>0</v>
      </c>
      <c r="L131" s="49">
        <v>0</v>
      </c>
      <c r="M131" s="49">
        <v>0</v>
      </c>
      <c r="N131" s="49">
        <v>0</v>
      </c>
      <c r="O131" s="49">
        <v>0</v>
      </c>
      <c r="P131" s="49">
        <v>0</v>
      </c>
      <c r="Q131" s="49">
        <v>0</v>
      </c>
    </row>
    <row r="132" spans="1:17" s="45" customFormat="1" ht="15.75">
      <c r="A132" s="47"/>
      <c r="B132" s="48"/>
      <c r="C132" s="43" t="s">
        <v>58</v>
      </c>
      <c r="D132" s="44">
        <v>0.25</v>
      </c>
      <c r="E132" s="44">
        <v>0.25</v>
      </c>
      <c r="F132" s="44">
        <v>1.5</v>
      </c>
      <c r="G132" s="49">
        <f t="shared" si="15"/>
        <v>0.66666666666666663</v>
      </c>
      <c r="H132" s="49">
        <v>0.16</v>
      </c>
      <c r="I132" s="49">
        <v>0.16</v>
      </c>
      <c r="J132" s="49">
        <v>0.16</v>
      </c>
      <c r="K132" s="49">
        <v>0.16</v>
      </c>
      <c r="L132" s="49">
        <v>0.16</v>
      </c>
      <c r="M132" s="49">
        <v>0.16</v>
      </c>
      <c r="N132" s="49">
        <v>0.16</v>
      </c>
      <c r="O132" s="49">
        <v>0.16</v>
      </c>
      <c r="P132" s="49">
        <v>0.16</v>
      </c>
      <c r="Q132" s="49">
        <v>0.16</v>
      </c>
    </row>
    <row r="133" spans="1:17" s="45" customFormat="1" ht="15.75" customHeight="1">
      <c r="A133" s="47"/>
      <c r="B133" s="48"/>
      <c r="C133" s="43" t="s">
        <v>59</v>
      </c>
      <c r="D133" s="44">
        <v>0</v>
      </c>
      <c r="E133" s="44">
        <v>0.24</v>
      </c>
      <c r="F133" s="44">
        <v>15.79</v>
      </c>
      <c r="G133" s="49">
        <f t="shared" si="15"/>
        <v>5.3433333333333328</v>
      </c>
      <c r="H133" s="49">
        <v>0.2</v>
      </c>
      <c r="I133" s="49">
        <v>0.2</v>
      </c>
      <c r="J133" s="49">
        <v>0.2</v>
      </c>
      <c r="K133" s="49">
        <v>0.2</v>
      </c>
      <c r="L133" s="49">
        <v>0.2</v>
      </c>
      <c r="M133" s="49">
        <v>0.2</v>
      </c>
      <c r="N133" s="49">
        <v>0.2</v>
      </c>
      <c r="O133" s="49">
        <v>0.2</v>
      </c>
      <c r="P133" s="49">
        <v>0.2</v>
      </c>
      <c r="Q133" s="49">
        <v>0.2</v>
      </c>
    </row>
    <row r="134" spans="1:17" s="45" customFormat="1" ht="18.75">
      <c r="A134" s="47"/>
      <c r="B134" s="48"/>
      <c r="C134" s="43" t="s">
        <v>62</v>
      </c>
      <c r="D134" s="44">
        <v>0</v>
      </c>
      <c r="E134" s="44">
        <v>0</v>
      </c>
      <c r="F134" s="44">
        <v>0</v>
      </c>
      <c r="G134" s="49">
        <f t="shared" si="15"/>
        <v>0</v>
      </c>
      <c r="H134" s="49">
        <v>0</v>
      </c>
      <c r="I134" s="49">
        <v>0</v>
      </c>
      <c r="J134" s="49">
        <v>0</v>
      </c>
      <c r="K134" s="49">
        <v>0</v>
      </c>
      <c r="L134" s="49">
        <v>0</v>
      </c>
      <c r="M134" s="49">
        <v>0</v>
      </c>
      <c r="N134" s="49">
        <v>0</v>
      </c>
      <c r="O134" s="49">
        <v>0</v>
      </c>
      <c r="P134" s="49">
        <v>0</v>
      </c>
      <c r="Q134" s="49">
        <v>0</v>
      </c>
    </row>
    <row r="135" spans="1:17" s="45" customFormat="1" ht="15.75">
      <c r="A135" s="47" t="s">
        <v>96</v>
      </c>
      <c r="B135" s="48" t="s">
        <v>31</v>
      </c>
      <c r="C135" s="43" t="s">
        <v>57</v>
      </c>
      <c r="D135" s="44">
        <v>0</v>
      </c>
      <c r="E135" s="44">
        <v>0</v>
      </c>
      <c r="F135" s="44">
        <v>0</v>
      </c>
      <c r="G135" s="49">
        <f t="shared" si="15"/>
        <v>0</v>
      </c>
      <c r="H135" s="49">
        <v>0</v>
      </c>
      <c r="I135" s="49">
        <v>0</v>
      </c>
      <c r="J135" s="49">
        <v>0</v>
      </c>
      <c r="K135" s="49">
        <v>0</v>
      </c>
      <c r="L135" s="49">
        <v>0</v>
      </c>
      <c r="M135" s="49">
        <v>0</v>
      </c>
      <c r="N135" s="49">
        <v>0</v>
      </c>
      <c r="O135" s="49">
        <v>0</v>
      </c>
      <c r="P135" s="49">
        <v>0</v>
      </c>
      <c r="Q135" s="49">
        <v>0</v>
      </c>
    </row>
    <row r="136" spans="1:17" s="45" customFormat="1" ht="15.75">
      <c r="A136" s="47"/>
      <c r="B136" s="48"/>
      <c r="C136" s="43" t="s">
        <v>58</v>
      </c>
      <c r="D136" s="44">
        <v>0</v>
      </c>
      <c r="E136" s="44">
        <v>0</v>
      </c>
      <c r="F136" s="44">
        <v>0</v>
      </c>
      <c r="G136" s="49">
        <f t="shared" si="15"/>
        <v>0</v>
      </c>
      <c r="H136" s="49">
        <v>0</v>
      </c>
      <c r="I136" s="49">
        <v>0</v>
      </c>
      <c r="J136" s="49">
        <v>0</v>
      </c>
      <c r="K136" s="49">
        <v>0</v>
      </c>
      <c r="L136" s="49">
        <v>0</v>
      </c>
      <c r="M136" s="49">
        <v>0</v>
      </c>
      <c r="N136" s="49">
        <v>0</v>
      </c>
      <c r="O136" s="49">
        <v>0</v>
      </c>
      <c r="P136" s="49">
        <v>0</v>
      </c>
      <c r="Q136" s="49">
        <v>0</v>
      </c>
    </row>
    <row r="137" spans="1:17" s="45" customFormat="1" ht="28.5" customHeight="1">
      <c r="A137" s="47"/>
      <c r="B137" s="48"/>
      <c r="C137" s="43" t="s">
        <v>59</v>
      </c>
      <c r="D137" s="44">
        <v>0</v>
      </c>
      <c r="E137" s="44">
        <v>0</v>
      </c>
      <c r="F137" s="44">
        <v>0</v>
      </c>
      <c r="G137" s="49">
        <f t="shared" si="15"/>
        <v>0</v>
      </c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49">
        <v>0</v>
      </c>
      <c r="O137" s="49">
        <v>0</v>
      </c>
      <c r="P137" s="49">
        <v>0</v>
      </c>
      <c r="Q137" s="49">
        <v>0</v>
      </c>
    </row>
    <row r="138" spans="1:17" s="45" customFormat="1" ht="25.5" customHeight="1">
      <c r="A138" s="47"/>
      <c r="B138" s="48"/>
      <c r="C138" s="43" t="s">
        <v>62</v>
      </c>
      <c r="D138" s="44">
        <v>0</v>
      </c>
      <c r="E138" s="44">
        <v>0</v>
      </c>
      <c r="F138" s="44">
        <v>0</v>
      </c>
      <c r="G138" s="49">
        <f t="shared" si="15"/>
        <v>0</v>
      </c>
      <c r="H138" s="49">
        <v>0</v>
      </c>
      <c r="I138" s="49">
        <v>0</v>
      </c>
      <c r="J138" s="49">
        <v>0</v>
      </c>
      <c r="K138" s="49">
        <v>0</v>
      </c>
      <c r="L138" s="49">
        <v>0</v>
      </c>
      <c r="M138" s="49">
        <v>0</v>
      </c>
      <c r="N138" s="49">
        <v>0</v>
      </c>
      <c r="O138" s="49">
        <v>0</v>
      </c>
      <c r="P138" s="49">
        <v>0</v>
      </c>
      <c r="Q138" s="49">
        <v>0</v>
      </c>
    </row>
    <row r="139" spans="1:17" s="45" customFormat="1" ht="29.25" customHeight="1">
      <c r="A139" s="47" t="s">
        <v>97</v>
      </c>
      <c r="B139" s="48" t="s">
        <v>66</v>
      </c>
      <c r="C139" s="43" t="s">
        <v>57</v>
      </c>
      <c r="D139" s="44">
        <v>0</v>
      </c>
      <c r="E139" s="44">
        <v>0</v>
      </c>
      <c r="F139" s="44">
        <v>0</v>
      </c>
      <c r="G139" s="49">
        <f t="shared" si="15"/>
        <v>0</v>
      </c>
      <c r="H139" s="49">
        <f>H143+H147+H151</f>
        <v>0</v>
      </c>
      <c r="I139" s="49">
        <f t="shared" ref="I139:Q139" si="23">I143+I147+I151</f>
        <v>0</v>
      </c>
      <c r="J139" s="49">
        <f t="shared" si="23"/>
        <v>0</v>
      </c>
      <c r="K139" s="49">
        <f t="shared" si="23"/>
        <v>0</v>
      </c>
      <c r="L139" s="49">
        <f t="shared" si="23"/>
        <v>0</v>
      </c>
      <c r="M139" s="49">
        <f t="shared" si="23"/>
        <v>0</v>
      </c>
      <c r="N139" s="49">
        <f t="shared" si="23"/>
        <v>0</v>
      </c>
      <c r="O139" s="49">
        <f t="shared" si="23"/>
        <v>0</v>
      </c>
      <c r="P139" s="49">
        <f t="shared" si="23"/>
        <v>0</v>
      </c>
      <c r="Q139" s="49">
        <f t="shared" si="23"/>
        <v>0</v>
      </c>
    </row>
    <row r="140" spans="1:17" s="45" customFormat="1" ht="28.5" customHeight="1">
      <c r="A140" s="47"/>
      <c r="B140" s="48"/>
      <c r="C140" s="43" t="s">
        <v>58</v>
      </c>
      <c r="D140" s="44">
        <v>0.25</v>
      </c>
      <c r="E140" s="44">
        <v>0.25</v>
      </c>
      <c r="F140" s="44">
        <v>0.09</v>
      </c>
      <c r="G140" s="49">
        <f t="shared" si="15"/>
        <v>0.19666666666666666</v>
      </c>
      <c r="H140" s="49">
        <f t="shared" ref="H140:Q140" si="24">H144+H148+H152</f>
        <v>0.16</v>
      </c>
      <c r="I140" s="49">
        <f t="shared" si="24"/>
        <v>0.16</v>
      </c>
      <c r="J140" s="49">
        <f t="shared" si="24"/>
        <v>0.16</v>
      </c>
      <c r="K140" s="49">
        <f t="shared" si="24"/>
        <v>0.16</v>
      </c>
      <c r="L140" s="49">
        <f t="shared" si="24"/>
        <v>0.16</v>
      </c>
      <c r="M140" s="49">
        <f t="shared" si="24"/>
        <v>0.16</v>
      </c>
      <c r="N140" s="49">
        <f t="shared" si="24"/>
        <v>0.16</v>
      </c>
      <c r="O140" s="49">
        <f t="shared" si="24"/>
        <v>0.16</v>
      </c>
      <c r="P140" s="49">
        <f t="shared" si="24"/>
        <v>0.16</v>
      </c>
      <c r="Q140" s="49">
        <f t="shared" si="24"/>
        <v>0.16</v>
      </c>
    </row>
    <row r="141" spans="1:17" s="45" customFormat="1" ht="24" customHeight="1">
      <c r="A141" s="47"/>
      <c r="B141" s="48"/>
      <c r="C141" s="43" t="s">
        <v>59</v>
      </c>
      <c r="D141" s="44">
        <v>0</v>
      </c>
      <c r="E141" s="44">
        <v>0.24</v>
      </c>
      <c r="F141" s="44">
        <v>5.9489999999999998</v>
      </c>
      <c r="G141" s="49">
        <f t="shared" si="15"/>
        <v>2.0630000000000002</v>
      </c>
      <c r="H141" s="49">
        <f t="shared" ref="H141:Q141" si="25">H145+H149+H153</f>
        <v>0.2</v>
      </c>
      <c r="I141" s="49">
        <f t="shared" si="25"/>
        <v>0.2</v>
      </c>
      <c r="J141" s="49">
        <f t="shared" si="25"/>
        <v>0.2</v>
      </c>
      <c r="K141" s="49">
        <f t="shared" si="25"/>
        <v>0.2</v>
      </c>
      <c r="L141" s="49">
        <f t="shared" si="25"/>
        <v>0.2</v>
      </c>
      <c r="M141" s="49">
        <f t="shared" si="25"/>
        <v>0.2</v>
      </c>
      <c r="N141" s="49">
        <f t="shared" si="25"/>
        <v>0.2</v>
      </c>
      <c r="O141" s="49">
        <f t="shared" si="25"/>
        <v>0.2</v>
      </c>
      <c r="P141" s="49">
        <f t="shared" si="25"/>
        <v>0.2</v>
      </c>
      <c r="Q141" s="49">
        <f t="shared" si="25"/>
        <v>0.2</v>
      </c>
    </row>
    <row r="142" spans="1:17" s="45" customFormat="1" ht="24" customHeight="1">
      <c r="A142" s="47"/>
      <c r="B142" s="48"/>
      <c r="C142" s="43" t="s">
        <v>62</v>
      </c>
      <c r="D142" s="44">
        <v>0</v>
      </c>
      <c r="E142" s="44">
        <v>0</v>
      </c>
      <c r="F142" s="44">
        <v>0</v>
      </c>
      <c r="G142" s="49">
        <f t="shared" si="15"/>
        <v>0</v>
      </c>
      <c r="H142" s="49">
        <f t="shared" ref="H142:Q142" si="26">H146+H150+H154</f>
        <v>0</v>
      </c>
      <c r="I142" s="49">
        <f t="shared" si="26"/>
        <v>0</v>
      </c>
      <c r="J142" s="49">
        <f t="shared" si="26"/>
        <v>0</v>
      </c>
      <c r="K142" s="49">
        <f t="shared" si="26"/>
        <v>0</v>
      </c>
      <c r="L142" s="49">
        <f t="shared" si="26"/>
        <v>0</v>
      </c>
      <c r="M142" s="49">
        <f t="shared" si="26"/>
        <v>0</v>
      </c>
      <c r="N142" s="49">
        <f t="shared" si="26"/>
        <v>0</v>
      </c>
      <c r="O142" s="49">
        <f t="shared" si="26"/>
        <v>0</v>
      </c>
      <c r="P142" s="49">
        <f t="shared" si="26"/>
        <v>0</v>
      </c>
      <c r="Q142" s="49">
        <f t="shared" si="26"/>
        <v>0</v>
      </c>
    </row>
    <row r="143" spans="1:17" s="45" customFormat="1" ht="15.75">
      <c r="A143" s="47" t="s">
        <v>98</v>
      </c>
      <c r="B143" s="48" t="s">
        <v>27</v>
      </c>
      <c r="C143" s="43" t="s">
        <v>57</v>
      </c>
      <c r="D143" s="44">
        <v>0</v>
      </c>
      <c r="E143" s="44">
        <v>0</v>
      </c>
      <c r="F143" s="44">
        <v>0</v>
      </c>
      <c r="G143" s="49">
        <f t="shared" si="15"/>
        <v>0</v>
      </c>
      <c r="H143" s="49">
        <v>0</v>
      </c>
      <c r="I143" s="49">
        <v>0</v>
      </c>
      <c r="J143" s="49">
        <v>0</v>
      </c>
      <c r="K143" s="49">
        <v>0</v>
      </c>
      <c r="L143" s="49">
        <v>0</v>
      </c>
      <c r="M143" s="49">
        <v>0</v>
      </c>
      <c r="N143" s="49">
        <v>0</v>
      </c>
      <c r="O143" s="49">
        <v>0</v>
      </c>
      <c r="P143" s="49">
        <v>0</v>
      </c>
      <c r="Q143" s="49">
        <v>0</v>
      </c>
    </row>
    <row r="144" spans="1:17" s="45" customFormat="1" ht="15.75">
      <c r="A144" s="47"/>
      <c r="B144" s="48"/>
      <c r="C144" s="43" t="s">
        <v>58</v>
      </c>
      <c r="D144" s="44">
        <v>0</v>
      </c>
      <c r="E144" s="44">
        <v>0</v>
      </c>
      <c r="F144" s="44">
        <v>0</v>
      </c>
      <c r="G144" s="49">
        <f t="shared" si="15"/>
        <v>0</v>
      </c>
      <c r="H144" s="49">
        <v>0</v>
      </c>
      <c r="I144" s="49">
        <v>0</v>
      </c>
      <c r="J144" s="49">
        <v>0</v>
      </c>
      <c r="K144" s="49">
        <v>0</v>
      </c>
      <c r="L144" s="49">
        <v>0</v>
      </c>
      <c r="M144" s="49">
        <v>0</v>
      </c>
      <c r="N144" s="49">
        <v>0</v>
      </c>
      <c r="O144" s="49">
        <v>0</v>
      </c>
      <c r="P144" s="49">
        <v>0</v>
      </c>
      <c r="Q144" s="49">
        <v>0</v>
      </c>
    </row>
    <row r="145" spans="1:28" s="45" customFormat="1" ht="15.75">
      <c r="A145" s="47"/>
      <c r="B145" s="48"/>
      <c r="C145" s="43" t="s">
        <v>59</v>
      </c>
      <c r="D145" s="44">
        <v>0</v>
      </c>
      <c r="E145" s="44">
        <v>0</v>
      </c>
      <c r="F145" s="44">
        <v>0</v>
      </c>
      <c r="G145" s="49">
        <f t="shared" si="15"/>
        <v>0</v>
      </c>
      <c r="H145" s="49">
        <v>0</v>
      </c>
      <c r="I145" s="49">
        <v>0</v>
      </c>
      <c r="J145" s="49">
        <v>0</v>
      </c>
      <c r="K145" s="49">
        <v>0</v>
      </c>
      <c r="L145" s="49">
        <v>0</v>
      </c>
      <c r="M145" s="49">
        <v>0</v>
      </c>
      <c r="N145" s="49">
        <v>0</v>
      </c>
      <c r="O145" s="49">
        <v>0</v>
      </c>
      <c r="P145" s="49">
        <v>0</v>
      </c>
      <c r="Q145" s="49">
        <v>0</v>
      </c>
    </row>
    <row r="146" spans="1:28" s="45" customFormat="1" ht="18.75">
      <c r="A146" s="47"/>
      <c r="B146" s="48"/>
      <c r="C146" s="43" t="s">
        <v>62</v>
      </c>
      <c r="D146" s="44">
        <v>0</v>
      </c>
      <c r="E146" s="44">
        <v>0</v>
      </c>
      <c r="F146" s="44">
        <v>0</v>
      </c>
      <c r="G146" s="49">
        <f t="shared" si="15"/>
        <v>0</v>
      </c>
      <c r="H146" s="49">
        <v>0</v>
      </c>
      <c r="I146" s="49">
        <v>0</v>
      </c>
      <c r="J146" s="49">
        <v>0</v>
      </c>
      <c r="K146" s="49">
        <v>0</v>
      </c>
      <c r="L146" s="49">
        <v>0</v>
      </c>
      <c r="M146" s="49">
        <v>0</v>
      </c>
      <c r="N146" s="49">
        <v>0</v>
      </c>
      <c r="O146" s="49">
        <v>0</v>
      </c>
      <c r="P146" s="49">
        <v>0</v>
      </c>
      <c r="Q146" s="49">
        <v>0</v>
      </c>
    </row>
    <row r="147" spans="1:28" s="45" customFormat="1" ht="15.75">
      <c r="A147" s="47" t="s">
        <v>99</v>
      </c>
      <c r="B147" s="48" t="s">
        <v>29</v>
      </c>
      <c r="C147" s="43" t="s">
        <v>57</v>
      </c>
      <c r="D147" s="44">
        <v>0</v>
      </c>
      <c r="E147" s="44">
        <v>0</v>
      </c>
      <c r="F147" s="44">
        <v>0</v>
      </c>
      <c r="G147" s="49">
        <f t="shared" si="15"/>
        <v>0</v>
      </c>
      <c r="H147" s="49">
        <v>0</v>
      </c>
      <c r="I147" s="49">
        <v>0</v>
      </c>
      <c r="J147" s="49">
        <v>0</v>
      </c>
      <c r="K147" s="49">
        <v>0</v>
      </c>
      <c r="L147" s="49">
        <v>0</v>
      </c>
      <c r="M147" s="49">
        <v>0</v>
      </c>
      <c r="N147" s="49">
        <v>0</v>
      </c>
      <c r="O147" s="49">
        <v>0</v>
      </c>
      <c r="P147" s="49">
        <v>0</v>
      </c>
      <c r="Q147" s="49">
        <v>0</v>
      </c>
    </row>
    <row r="148" spans="1:28" s="45" customFormat="1" ht="15.75">
      <c r="A148" s="47"/>
      <c r="B148" s="48"/>
      <c r="C148" s="43" t="s">
        <v>58</v>
      </c>
      <c r="D148" s="44">
        <v>0.25</v>
      </c>
      <c r="E148" s="44">
        <v>0.25</v>
      </c>
      <c r="F148" s="44">
        <v>1.5</v>
      </c>
      <c r="G148" s="49">
        <f t="shared" si="15"/>
        <v>0.66666666666666663</v>
      </c>
      <c r="H148" s="49">
        <v>0.16</v>
      </c>
      <c r="I148" s="49">
        <v>0.16</v>
      </c>
      <c r="J148" s="49">
        <v>0.16</v>
      </c>
      <c r="K148" s="49">
        <v>0.16</v>
      </c>
      <c r="L148" s="49">
        <v>0.16</v>
      </c>
      <c r="M148" s="49">
        <v>0.16</v>
      </c>
      <c r="N148" s="49">
        <v>0.16</v>
      </c>
      <c r="O148" s="49">
        <v>0.16</v>
      </c>
      <c r="P148" s="49">
        <v>0.16</v>
      </c>
      <c r="Q148" s="49">
        <v>0.16</v>
      </c>
    </row>
    <row r="149" spans="1:28" s="45" customFormat="1" ht="15.75">
      <c r="A149" s="47"/>
      <c r="B149" s="48"/>
      <c r="C149" s="43" t="s">
        <v>59</v>
      </c>
      <c r="D149" s="44">
        <v>0</v>
      </c>
      <c r="E149" s="44">
        <v>0.24</v>
      </c>
      <c r="F149" s="44">
        <v>15.79</v>
      </c>
      <c r="G149" s="49">
        <f t="shared" ref="G149:G156" si="27">AVERAGE(D149:F149)</f>
        <v>5.3433333333333328</v>
      </c>
      <c r="H149" s="49">
        <v>0.2</v>
      </c>
      <c r="I149" s="49">
        <v>0.2</v>
      </c>
      <c r="J149" s="49">
        <v>0.2</v>
      </c>
      <c r="K149" s="49">
        <v>0.2</v>
      </c>
      <c r="L149" s="49">
        <v>0.2</v>
      </c>
      <c r="M149" s="49">
        <v>0.2</v>
      </c>
      <c r="N149" s="49">
        <v>0.2</v>
      </c>
      <c r="O149" s="49">
        <v>0.2</v>
      </c>
      <c r="P149" s="49">
        <v>0.2</v>
      </c>
      <c r="Q149" s="49">
        <v>0.2</v>
      </c>
    </row>
    <row r="150" spans="1:28" s="45" customFormat="1" ht="18.75">
      <c r="A150" s="47"/>
      <c r="B150" s="48"/>
      <c r="C150" s="43" t="s">
        <v>62</v>
      </c>
      <c r="D150" s="44">
        <v>0</v>
      </c>
      <c r="E150" s="44">
        <v>0</v>
      </c>
      <c r="F150" s="44">
        <v>0</v>
      </c>
      <c r="G150" s="49">
        <f t="shared" si="27"/>
        <v>0</v>
      </c>
      <c r="H150" s="49">
        <v>0</v>
      </c>
      <c r="I150" s="49">
        <v>0</v>
      </c>
      <c r="J150" s="49">
        <v>0</v>
      </c>
      <c r="K150" s="49">
        <v>0</v>
      </c>
      <c r="L150" s="49">
        <v>0</v>
      </c>
      <c r="M150" s="49">
        <v>0</v>
      </c>
      <c r="N150" s="49">
        <v>0</v>
      </c>
      <c r="O150" s="49">
        <v>0</v>
      </c>
      <c r="P150" s="49">
        <v>0</v>
      </c>
      <c r="Q150" s="49">
        <v>0</v>
      </c>
    </row>
    <row r="151" spans="1:28" s="45" customFormat="1" ht="15.75">
      <c r="A151" s="47" t="s">
        <v>100</v>
      </c>
      <c r="B151" s="48" t="s">
        <v>31</v>
      </c>
      <c r="C151" s="43" t="s">
        <v>57</v>
      </c>
      <c r="D151" s="44">
        <v>0</v>
      </c>
      <c r="E151" s="44">
        <v>0</v>
      </c>
      <c r="F151" s="44">
        <v>0</v>
      </c>
      <c r="G151" s="49">
        <f t="shared" si="27"/>
        <v>0</v>
      </c>
      <c r="H151" s="49">
        <v>0</v>
      </c>
      <c r="I151" s="49">
        <v>0</v>
      </c>
      <c r="J151" s="49">
        <v>0</v>
      </c>
      <c r="K151" s="49">
        <v>0</v>
      </c>
      <c r="L151" s="49">
        <v>0</v>
      </c>
      <c r="M151" s="49">
        <v>0</v>
      </c>
      <c r="N151" s="49">
        <v>0</v>
      </c>
      <c r="O151" s="49">
        <v>0</v>
      </c>
      <c r="P151" s="49">
        <v>0</v>
      </c>
      <c r="Q151" s="49">
        <v>0</v>
      </c>
    </row>
    <row r="152" spans="1:28" s="45" customFormat="1" ht="16.5" customHeight="1">
      <c r="A152" s="47"/>
      <c r="B152" s="48"/>
      <c r="C152" s="43" t="s">
        <v>58</v>
      </c>
      <c r="D152" s="44">
        <v>0</v>
      </c>
      <c r="E152" s="44">
        <v>0</v>
      </c>
      <c r="F152" s="44">
        <v>0</v>
      </c>
      <c r="G152" s="49">
        <f t="shared" si="27"/>
        <v>0</v>
      </c>
      <c r="H152" s="49">
        <v>0</v>
      </c>
      <c r="I152" s="49">
        <v>0</v>
      </c>
      <c r="J152" s="49">
        <v>0</v>
      </c>
      <c r="K152" s="49">
        <v>0</v>
      </c>
      <c r="L152" s="49">
        <v>0</v>
      </c>
      <c r="M152" s="49">
        <v>0</v>
      </c>
      <c r="N152" s="49">
        <v>0</v>
      </c>
      <c r="O152" s="49">
        <v>0</v>
      </c>
      <c r="P152" s="49">
        <v>0</v>
      </c>
      <c r="Q152" s="49">
        <v>0</v>
      </c>
    </row>
    <row r="153" spans="1:28" s="45" customFormat="1" ht="16.5" customHeight="1">
      <c r="A153" s="47"/>
      <c r="B153" s="48"/>
      <c r="C153" s="43" t="s">
        <v>59</v>
      </c>
      <c r="D153" s="44">
        <v>0</v>
      </c>
      <c r="E153" s="44">
        <v>0</v>
      </c>
      <c r="F153" s="44">
        <v>0</v>
      </c>
      <c r="G153" s="49">
        <f t="shared" si="27"/>
        <v>0</v>
      </c>
      <c r="H153" s="49">
        <v>0</v>
      </c>
      <c r="I153" s="49">
        <v>0</v>
      </c>
      <c r="J153" s="49">
        <v>0</v>
      </c>
      <c r="K153" s="49">
        <v>0</v>
      </c>
      <c r="L153" s="49">
        <v>0</v>
      </c>
      <c r="M153" s="49">
        <v>0</v>
      </c>
      <c r="N153" s="49">
        <v>0</v>
      </c>
      <c r="O153" s="49">
        <v>0</v>
      </c>
      <c r="P153" s="49">
        <v>0</v>
      </c>
      <c r="Q153" s="49">
        <v>0</v>
      </c>
    </row>
    <row r="154" spans="1:28" s="45" customFormat="1" ht="21.75" customHeight="1">
      <c r="A154" s="47"/>
      <c r="B154" s="48"/>
      <c r="C154" s="43" t="s">
        <v>62</v>
      </c>
      <c r="D154" s="44">
        <v>0</v>
      </c>
      <c r="E154" s="44">
        <v>0</v>
      </c>
      <c r="F154" s="44">
        <v>0</v>
      </c>
      <c r="G154" s="49">
        <f t="shared" si="27"/>
        <v>0</v>
      </c>
      <c r="H154" s="49">
        <v>0</v>
      </c>
      <c r="I154" s="49">
        <v>0</v>
      </c>
      <c r="J154" s="49">
        <v>0</v>
      </c>
      <c r="K154" s="49">
        <v>0</v>
      </c>
      <c r="L154" s="49">
        <v>0</v>
      </c>
      <c r="M154" s="49">
        <v>0</v>
      </c>
      <c r="N154" s="49">
        <v>0</v>
      </c>
      <c r="O154" s="49">
        <v>0</v>
      </c>
      <c r="P154" s="49">
        <v>0</v>
      </c>
      <c r="Q154" s="49">
        <v>0</v>
      </c>
    </row>
    <row r="155" spans="1:28" ht="34.5" hidden="1" customHeight="1" outlineLevel="1">
      <c r="A155" s="6" t="s">
        <v>101</v>
      </c>
      <c r="B155" s="4" t="s">
        <v>102</v>
      </c>
      <c r="C155" s="4" t="s">
        <v>17</v>
      </c>
      <c r="D155" s="4">
        <v>0</v>
      </c>
      <c r="E155" s="4">
        <v>0</v>
      </c>
      <c r="F155" s="4">
        <v>0</v>
      </c>
      <c r="G155" s="14">
        <f t="shared" si="27"/>
        <v>0</v>
      </c>
      <c r="H155" s="4" t="s">
        <v>17</v>
      </c>
      <c r="I155" s="8"/>
      <c r="J155" s="4" t="s">
        <v>17</v>
      </c>
      <c r="K155" s="8"/>
      <c r="L155" s="4" t="s">
        <v>17</v>
      </c>
      <c r="M155" s="8"/>
      <c r="N155" s="4" t="s">
        <v>17</v>
      </c>
      <c r="O155" s="8"/>
      <c r="P155" s="9" t="s">
        <v>17</v>
      </c>
      <c r="Q155" s="11"/>
      <c r="R155" s="5"/>
      <c r="S155" s="5"/>
      <c r="T155" s="5"/>
      <c r="U155" s="5"/>
      <c r="V155" s="3"/>
      <c r="W155" s="3"/>
      <c r="X155" s="3"/>
      <c r="Y155" s="3"/>
      <c r="Z155" s="3"/>
      <c r="AA155" s="3"/>
      <c r="AB155" s="3"/>
    </row>
    <row r="156" spans="1:28" ht="15.75" hidden="1" outlineLevel="1">
      <c r="A156" s="6" t="s">
        <v>103</v>
      </c>
      <c r="B156" s="4" t="s">
        <v>103</v>
      </c>
      <c r="C156" s="4"/>
      <c r="D156" s="4"/>
      <c r="E156" s="4"/>
      <c r="F156" s="4"/>
      <c r="G156" s="14" t="e">
        <f t="shared" si="27"/>
        <v>#DIV/0!</v>
      </c>
      <c r="H156" s="7"/>
      <c r="I156" s="7"/>
      <c r="J156" s="7"/>
      <c r="K156" s="7"/>
      <c r="L156" s="7"/>
      <c r="M156" s="7"/>
      <c r="N156" s="7"/>
      <c r="O156" s="7"/>
      <c r="P156" s="7"/>
      <c r="Q156" s="12"/>
      <c r="R156" s="5"/>
      <c r="S156" s="5"/>
      <c r="T156" s="5"/>
      <c r="U156" s="5"/>
      <c r="V156" s="3"/>
      <c r="W156" s="3"/>
      <c r="X156" s="3"/>
      <c r="Y156" s="3"/>
      <c r="Z156" s="3"/>
      <c r="AA156" s="3"/>
      <c r="AB156" s="3"/>
    </row>
    <row r="157" spans="1:28" ht="15" collapsed="1">
      <c r="R157" s="5"/>
      <c r="S157" s="5"/>
      <c r="T157" s="5"/>
      <c r="U157" s="5"/>
      <c r="V157" s="3"/>
      <c r="W157" s="3"/>
      <c r="X157" s="3"/>
      <c r="Y157" s="3"/>
      <c r="Z157" s="3"/>
      <c r="AA157" s="3"/>
      <c r="AB157" s="3"/>
    </row>
    <row r="158" spans="1:28" ht="15.75">
      <c r="B158" s="2" t="s">
        <v>104</v>
      </c>
      <c r="R158" s="5"/>
      <c r="S158" s="5"/>
      <c r="T158" s="5"/>
      <c r="U158" s="5"/>
      <c r="V158" s="3"/>
      <c r="W158" s="3"/>
      <c r="X158" s="3"/>
      <c r="Y158" s="3"/>
      <c r="Z158" s="3"/>
      <c r="AA158" s="3"/>
      <c r="AB158" s="3"/>
    </row>
    <row r="159" spans="1:28" ht="15.75">
      <c r="B159" s="2" t="s">
        <v>105</v>
      </c>
      <c r="R159" s="5"/>
      <c r="S159" s="5"/>
      <c r="T159" s="5"/>
      <c r="U159" s="5"/>
      <c r="V159" s="3"/>
      <c r="W159" s="3"/>
      <c r="X159" s="3"/>
      <c r="Y159" s="3"/>
      <c r="Z159" s="3"/>
      <c r="AA159" s="3"/>
      <c r="AB159" s="3"/>
    </row>
    <row r="160" spans="1:28" ht="15.75">
      <c r="B160" s="2" t="s">
        <v>106</v>
      </c>
      <c r="R160" s="5"/>
      <c r="S160" s="5"/>
      <c r="T160" s="5"/>
      <c r="U160" s="5"/>
      <c r="V160" s="3"/>
      <c r="W160" s="3"/>
      <c r="X160" s="3"/>
      <c r="Y160" s="3"/>
      <c r="Z160" s="3"/>
      <c r="AA160" s="3"/>
      <c r="AB160" s="3"/>
    </row>
    <row r="161" spans="2:28" ht="15.75">
      <c r="B161" s="2" t="s">
        <v>107</v>
      </c>
      <c r="R161" s="5"/>
      <c r="S161" s="5"/>
      <c r="T161" s="5"/>
      <c r="U161" s="5"/>
      <c r="V161" s="3"/>
      <c r="W161" s="3"/>
      <c r="X161" s="3"/>
      <c r="Y161" s="3"/>
      <c r="Z161" s="3"/>
      <c r="AA161" s="3"/>
      <c r="AB161" s="3"/>
    </row>
    <row r="162" spans="2:28" ht="15.75">
      <c r="B162" s="2" t="s">
        <v>108</v>
      </c>
      <c r="R162" s="5"/>
      <c r="S162" s="5"/>
      <c r="T162" s="5"/>
      <c r="U162" s="5"/>
      <c r="V162" s="3"/>
      <c r="W162" s="3"/>
      <c r="X162" s="3"/>
      <c r="Y162" s="3"/>
      <c r="Z162" s="3"/>
      <c r="AA162" s="3"/>
      <c r="AB162" s="3"/>
    </row>
    <row r="163" spans="2:28" ht="15">
      <c r="R163" s="5"/>
      <c r="S163" s="5"/>
      <c r="T163" s="5"/>
      <c r="U163" s="5"/>
      <c r="V163" s="3"/>
      <c r="W163" s="3"/>
      <c r="X163" s="3"/>
      <c r="Y163" s="3"/>
      <c r="Z163" s="3"/>
      <c r="AA163" s="3"/>
      <c r="AB163" s="3"/>
    </row>
  </sheetData>
  <mergeCells count="108">
    <mergeCell ref="D15:F15"/>
    <mergeCell ref="G15:G16"/>
    <mergeCell ref="A5:T5"/>
    <mergeCell ref="A7:T7"/>
    <mergeCell ref="A8:T8"/>
    <mergeCell ref="A10:T10"/>
    <mergeCell ref="A12:T12"/>
    <mergeCell ref="A13:T13"/>
    <mergeCell ref="A20:A21"/>
    <mergeCell ref="B20:B21"/>
    <mergeCell ref="H15:I15"/>
    <mergeCell ref="J15:K15"/>
    <mergeCell ref="L15:M15"/>
    <mergeCell ref="N15:O15"/>
    <mergeCell ref="P15:Q15"/>
    <mergeCell ref="A22:A23"/>
    <mergeCell ref="B22:B23"/>
    <mergeCell ref="A24:A25"/>
    <mergeCell ref="B24:B25"/>
    <mergeCell ref="A15:A16"/>
    <mergeCell ref="B15:B16"/>
    <mergeCell ref="C15:C16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67:A70"/>
    <mergeCell ref="B67:B70"/>
    <mergeCell ref="A71:A74"/>
    <mergeCell ref="B71:B74"/>
    <mergeCell ref="A75:A78"/>
    <mergeCell ref="B75:B78"/>
    <mergeCell ref="A55:A58"/>
    <mergeCell ref="B55:B58"/>
    <mergeCell ref="A59:A62"/>
    <mergeCell ref="B59:B62"/>
    <mergeCell ref="A63:A66"/>
    <mergeCell ref="B63:B66"/>
    <mergeCell ref="A90:A91"/>
    <mergeCell ref="B90:B91"/>
    <mergeCell ref="A92:A93"/>
    <mergeCell ref="B92:B93"/>
    <mergeCell ref="A94:A95"/>
    <mergeCell ref="B94:B95"/>
    <mergeCell ref="A79:A82"/>
    <mergeCell ref="B79:B82"/>
    <mergeCell ref="A83:A86"/>
    <mergeCell ref="B83:B86"/>
    <mergeCell ref="A88:A89"/>
    <mergeCell ref="B88:B89"/>
    <mergeCell ref="A102:A103"/>
    <mergeCell ref="B102:B103"/>
    <mergeCell ref="A104:A105"/>
    <mergeCell ref="B104:B105"/>
    <mergeCell ref="A106:A107"/>
    <mergeCell ref="B106:B107"/>
    <mergeCell ref="A96:A97"/>
    <mergeCell ref="B96:B97"/>
    <mergeCell ref="A98:A99"/>
    <mergeCell ref="B98:B99"/>
    <mergeCell ref="A100:A101"/>
    <mergeCell ref="B100:B101"/>
    <mergeCell ref="A114:A115"/>
    <mergeCell ref="B114:B115"/>
    <mergeCell ref="A116:A117"/>
    <mergeCell ref="B116:B117"/>
    <mergeCell ref="A123:A126"/>
    <mergeCell ref="B123:B126"/>
    <mergeCell ref="A108:A109"/>
    <mergeCell ref="B108:B109"/>
    <mergeCell ref="A110:A111"/>
    <mergeCell ref="B110:B111"/>
    <mergeCell ref="A112:A113"/>
    <mergeCell ref="B112:B113"/>
    <mergeCell ref="A151:A154"/>
    <mergeCell ref="B151:B154"/>
    <mergeCell ref="A139:A142"/>
    <mergeCell ref="B139:B142"/>
    <mergeCell ref="A143:A146"/>
    <mergeCell ref="B143:B146"/>
    <mergeCell ref="A147:A150"/>
    <mergeCell ref="B147:B150"/>
    <mergeCell ref="A127:A130"/>
    <mergeCell ref="B127:B130"/>
    <mergeCell ref="A131:A134"/>
    <mergeCell ref="B131:B134"/>
    <mergeCell ref="A135:A138"/>
    <mergeCell ref="B135:B1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2024-10-14T15:45:32Z</dcterms:created>
  <dcterms:modified xsi:type="dcterms:W3CDTF">2025-09-10T12:30:52Z</dcterms:modified>
</cp:coreProperties>
</file>